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RODRIGO\Desktop\COOR DE COM SOCIAL\FUNDACION SALVADOR NAVA\FINANZAS\"/>
    </mc:Choice>
  </mc:AlternateContent>
  <xr:revisionPtr revIDLastSave="0" documentId="13_ncr:1_{622B4259-A051-40EB-9020-752A52881E8E}" xr6:coauthVersionLast="32" xr6:coauthVersionMax="32" xr10:uidLastSave="{00000000-0000-0000-0000-000000000000}"/>
  <bookViews>
    <workbookView xWindow="0" yWindow="0" windowWidth="28800" windowHeight="11610" tabRatio="950" xr2:uid="{00000000-000D-0000-FFFF-FFFF00000000}"/>
  </bookViews>
  <sheets>
    <sheet name="CONCENTRADO" sheetId="1" r:id="rId1"/>
    <sheet name="CONCILIACION BANCARIA" sheetId="2" r:id="rId2"/>
    <sheet name="ANEXO 1" sheetId="3" r:id="rId3"/>
    <sheet name="ANEXO 2" sheetId="4" r:id="rId4"/>
    <sheet name="ANEXO 3" sheetId="5" r:id="rId5"/>
    <sheet name="ANEXO 4" sheetId="6" r:id="rId6"/>
    <sheet name="ANEXO 5" sheetId="7" r:id="rId7"/>
    <sheet name="ANEXO 6" sheetId="8" r:id="rId8"/>
    <sheet name="ANEXO 7" sheetId="9" r:id="rId9"/>
    <sheet name="ANEXO 8" sheetId="10" r:id="rId10"/>
    <sheet name="ANEXO 9" sheetId="11" r:id="rId11"/>
    <sheet name="ANEXO 10" sheetId="12" r:id="rId12"/>
    <sheet name="ANEXO 11" sheetId="13" r:id="rId13"/>
    <sheet name="ANEXO 12" sheetId="14" r:id="rId14"/>
    <sheet name="ANEXO 13" sheetId="15" r:id="rId15"/>
    <sheet name="ANEXO 14" sheetId="16" r:id="rId16"/>
    <sheet name="ANEXO 15" sheetId="17" r:id="rId17"/>
    <sheet name="ANEXO 16" sheetId="18" r:id="rId18"/>
    <sheet name="ANEXO 17" sheetId="19" r:id="rId19"/>
    <sheet name="ANEXO 18" sheetId="20" r:id="rId20"/>
    <sheet name="ANEXO 19" sheetId="22" r:id="rId21"/>
    <sheet name="ANEXO 20" sheetId="23" r:id="rId22"/>
    <sheet name="ANEXO 21" sheetId="24" r:id="rId23"/>
    <sheet name="ANEXO 22" sheetId="25" r:id="rId24"/>
    <sheet name="ANEXO 23" sheetId="26" r:id="rId25"/>
    <sheet name="ANEXO 24" sheetId="27" r:id="rId26"/>
    <sheet name="ANEXO 25" sheetId="28" r:id="rId27"/>
    <sheet name="ANEXO 26" sheetId="29" r:id="rId28"/>
    <sheet name="ANEXO 27" sheetId="30" r:id="rId29"/>
  </sheets>
  <definedNames>
    <definedName name="_xlnm._FilterDatabase" localSheetId="1" hidden="1">'CONCILIACION BANCARIA'!$A$1:$E$155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" i="2" l="1"/>
  <c r="E178" i="2" s="1"/>
  <c r="E179" i="2" s="1"/>
  <c r="E180" i="2" s="1"/>
  <c r="E181" i="2" s="1"/>
  <c r="C123" i="1"/>
  <c r="F113" i="1"/>
  <c r="C120" i="1" l="1"/>
  <c r="E175" i="2"/>
  <c r="E176" i="2"/>
  <c r="F42" i="1"/>
  <c r="K137" i="30" l="1"/>
  <c r="J137" i="30"/>
  <c r="K137" i="29" l="1"/>
  <c r="J137" i="29"/>
  <c r="F112" i="1" l="1"/>
  <c r="C127" i="1" l="1"/>
  <c r="K137" i="28"/>
  <c r="J137" i="28"/>
  <c r="J137" i="27" l="1"/>
  <c r="K137" i="27"/>
  <c r="K137" i="26" l="1"/>
  <c r="J137" i="26"/>
  <c r="K137" i="25" l="1"/>
  <c r="J137" i="25"/>
  <c r="K137" i="24" l="1"/>
  <c r="J137" i="24"/>
  <c r="K137" i="23" l="1"/>
  <c r="J137" i="23"/>
  <c r="C124" i="1" l="1"/>
  <c r="C126" i="1" l="1"/>
  <c r="C121" i="1"/>
  <c r="J137" i="22" l="1"/>
  <c r="K137" i="22"/>
  <c r="B15" i="20" l="1"/>
  <c r="B11" i="20"/>
  <c r="F115" i="1"/>
  <c r="B16" i="20" l="1"/>
  <c r="C122" i="1"/>
  <c r="B12" i="19" l="1"/>
  <c r="B8" i="19"/>
  <c r="B13" i="19" s="1"/>
  <c r="K131" i="18" l="1"/>
  <c r="K131" i="17" l="1"/>
  <c r="C125" i="1" l="1"/>
  <c r="M131" i="16" l="1"/>
  <c r="B18" i="4" l="1"/>
  <c r="B17" i="4"/>
  <c r="B12" i="15"/>
  <c r="L131" i="14"/>
  <c r="B12" i="13" l="1"/>
  <c r="K88" i="12" l="1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89" i="12" l="1"/>
  <c r="F46" i="1"/>
  <c r="F48" i="1" s="1"/>
  <c r="F117" i="1" s="1"/>
  <c r="E184" i="2" s="1"/>
  <c r="K88" i="11" l="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89" i="11" s="1"/>
  <c r="K4" i="11"/>
  <c r="C128" i="1" l="1"/>
  <c r="A130" i="1" s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4" i="10"/>
  <c r="K89" i="10" s="1"/>
  <c r="D122" i="1" l="1"/>
  <c r="D124" i="1"/>
  <c r="D120" i="1"/>
  <c r="D127" i="1"/>
  <c r="D125" i="1"/>
  <c r="D121" i="1"/>
  <c r="D123" i="1"/>
  <c r="D126" i="1"/>
  <c r="B19" i="8"/>
  <c r="L5" i="9" l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4" i="9"/>
  <c r="L89" i="9" l="1"/>
  <c r="B10" i="8"/>
  <c r="B23" i="8" s="1"/>
  <c r="K84" i="7" l="1"/>
  <c r="K85" i="7"/>
  <c r="K86" i="7"/>
  <c r="K83" i="7" l="1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B13" i="4"/>
  <c r="B19" i="4" s="1"/>
  <c r="B27" i="8" s="1"/>
  <c r="B28" i="8" s="1"/>
  <c r="B29" i="8" s="1"/>
  <c r="B16" i="13" s="1"/>
  <c r="B17" i="13" s="1"/>
  <c r="B18" i="13" s="1"/>
  <c r="B15" i="15" s="1"/>
  <c r="B16" i="15" s="1"/>
  <c r="B17" i="15" s="1"/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</calcChain>
</file>

<file path=xl/sharedStrings.xml><?xml version="1.0" encoding="utf-8"?>
<sst xmlns="http://schemas.openxmlformats.org/spreadsheetml/2006/main" count="15014" uniqueCount="1428">
  <si>
    <t>INGRESOS:</t>
  </si>
  <si>
    <t>DONACIÓN FRANCISCO XAVIER NAVA PALACIOS SEPTIEMBRE 2015</t>
  </si>
  <si>
    <t>DONACIÓN FRANCISCO XAVIER NAVA PALACIOS OCTUBRE 2015</t>
  </si>
  <si>
    <t>DONACIÓN FRANCISCO XAVIER NAVA PALACIOS NOVIEMBRE 2015</t>
  </si>
  <si>
    <t>DONACIÓN FRANCSICO XAVIER NAVA PALACIOS DICIEMBRE 2015</t>
  </si>
  <si>
    <t>DONACIÓN FRANCISCO XAVIER NAVA PALACIOS ENERO 2016</t>
  </si>
  <si>
    <t>DONACIÓN FRANCISCO XAVIER NAVA PALACIOS FEBRERO 2016</t>
  </si>
  <si>
    <t>DONACIÓN FRANCISCO XAVIER NAVA PALACIOS MARZO 2016</t>
  </si>
  <si>
    <t>FUNDACIÓN SALVADOR NAVA POR LA EDUCACIÓN.</t>
  </si>
  <si>
    <t>EGRESOS:</t>
  </si>
  <si>
    <t>80 BECAS 1ERA GENERACIÓN PAGO ENERO, FEBRERO Y MARZO 2016</t>
  </si>
  <si>
    <t>COMISIONES BANCARIAS</t>
  </si>
  <si>
    <t>SALDO</t>
  </si>
  <si>
    <t>*ANEXO 1</t>
  </si>
  <si>
    <t>*ANEXO 2</t>
  </si>
  <si>
    <t>N° FOLIO</t>
  </si>
  <si>
    <t>NOMBRE DEL BENEFICIARIO</t>
  </si>
  <si>
    <t>SEXO</t>
  </si>
  <si>
    <t>EDAD</t>
  </si>
  <si>
    <t>BECA RECIBIDA</t>
  </si>
  <si>
    <t>INSTITUCION ESCOLAR</t>
  </si>
  <si>
    <t>GRADO</t>
  </si>
  <si>
    <t>PROMEDIO ESCOLAR</t>
  </si>
  <si>
    <t>NOMBRE DEL PADRE, MADRE, TUTOR O BENEFICIARIO</t>
  </si>
  <si>
    <t>ENE</t>
  </si>
  <si>
    <t>FEB</t>
  </si>
  <si>
    <t>MAR</t>
  </si>
  <si>
    <t>TOTAL</t>
  </si>
  <si>
    <t>ALONSO BAEZ MAYRA KARINA</t>
  </si>
  <si>
    <t>FEMENINO</t>
  </si>
  <si>
    <t>SALVADOR NAVA MARTINEZ</t>
  </si>
  <si>
    <t>UASLP-FCA</t>
  </si>
  <si>
    <t>7° SEMESTRE</t>
  </si>
  <si>
    <t>AVENDAÑO HUERTA HEIDI ADRIANA</t>
  </si>
  <si>
    <t>UNIVERSIDAD TANGAMANGA-DERECHO</t>
  </si>
  <si>
    <t>1° AÑO</t>
  </si>
  <si>
    <t>AVILA HERNANDEZ DIANA LAURA</t>
  </si>
  <si>
    <t>UNIVERSIDAD TANGAMANGA-PSICOLOGIA</t>
  </si>
  <si>
    <t>6° SEMESTRE</t>
  </si>
  <si>
    <t>BARBOSA MATA PAOLA ESMERALDA</t>
  </si>
  <si>
    <t>SECUNDARIA "ANTONIO DIAZ SOTO Y GAMA"</t>
  </si>
  <si>
    <t>CABRERA MUÑOZ MARTIN DE JESUS</t>
  </si>
  <si>
    <t>MASCULINO</t>
  </si>
  <si>
    <t>PREPARATORIA "RAFAEL TURRUBIARTES MACIAS"</t>
  </si>
  <si>
    <t>4° SEMESTRE</t>
  </si>
  <si>
    <t>MUÑOZ RODRIGUEZ ELVIA MARIA</t>
  </si>
  <si>
    <t>CARDONA RANGEL ANGEL EDUARDO</t>
  </si>
  <si>
    <t>CENTRO EDUCATIVO EN APOYO AL ESPECTRO AUTISTA, A.C.</t>
  </si>
  <si>
    <t>NO APLICA</t>
  </si>
  <si>
    <t>RANGEL MARTINEZ MINERVA</t>
  </si>
  <si>
    <t>CARRILLO CERVANTES NAYELI</t>
  </si>
  <si>
    <t>UASLP-FAC. DE CIENCIAS</t>
  </si>
  <si>
    <t>CERRILLO CARREON ANGEL GABRIEL</t>
  </si>
  <si>
    <t>ESC. PRIM. "FRANCISCO VILLA"</t>
  </si>
  <si>
    <t>2° AÑO</t>
  </si>
  <si>
    <t>CERRILLO CARREON JUANA MARGARITA CRISTINA</t>
  </si>
  <si>
    <t>CRUZ FLORES VERONICA IRAIS</t>
  </si>
  <si>
    <t>ESC. NORM. DE EST. SUP. DEL MAGISTERIO POTOSINO</t>
  </si>
  <si>
    <t>2° SEMESTRE</t>
  </si>
  <si>
    <t>CRUZ HERNANDEZ MARIA FERNANDA</t>
  </si>
  <si>
    <t>FAMILIA EN MOV. PRO EDUCACION NIÑOS DOWN A.C.</t>
  </si>
  <si>
    <t>2° NIVEL</t>
  </si>
  <si>
    <t>HERNANDEZ SEGURA INES DE LOS ANGELES</t>
  </si>
  <si>
    <t>ESTRADA LUCIO MARIA ESMERALDA</t>
  </si>
  <si>
    <t>ESC. DE ENFERMERIA CRUZ ROJA MEXICANA</t>
  </si>
  <si>
    <t>FLORES ARRIAGA JUDITH KARINA</t>
  </si>
  <si>
    <t>UNIVERSIDAD DE CIENCIAS Y ARTES DEL POTOSI</t>
  </si>
  <si>
    <t>10° SEMESTRE</t>
  </si>
  <si>
    <t>FLORES COVARRUBIAS CITLALLI JAQUELIN</t>
  </si>
  <si>
    <t>3° SEMESTRE</t>
  </si>
  <si>
    <t>HERNANDEZ AVILA FATIMA JAZMIN</t>
  </si>
  <si>
    <t>3° NIVEL</t>
  </si>
  <si>
    <t>AVILA CALDERON MARIA ELENA</t>
  </si>
  <si>
    <t>HERNANDEZ GODOY HECTOR ADRIEL</t>
  </si>
  <si>
    <t>ESC. PRIM. "ROSARIO CASTELLANOS"</t>
  </si>
  <si>
    <t>GARCIA AREVALO MARIA LAURA</t>
  </si>
  <si>
    <t>HERRERA MONTES OLIVER</t>
  </si>
  <si>
    <t>ESC. PRIM. "FRANCISCO MARTINEZ DE LA VEGA"</t>
  </si>
  <si>
    <t>1°AÑO</t>
  </si>
  <si>
    <t>MONTES MONREAL MARIA OLIVIA</t>
  </si>
  <si>
    <t>ISLAS TOBIAS DIEGO ALFREDO</t>
  </si>
  <si>
    <t>JIMENEZ FLORES NAYELI GUADALUPE</t>
  </si>
  <si>
    <t>FLORES ARRIAGA LOURDES GUADALUPE</t>
  </si>
  <si>
    <t>MALDONADO IBARRA ANALINE</t>
  </si>
  <si>
    <t>UASLP-FAC. DE DERECHO</t>
  </si>
  <si>
    <t>8° SEMESTRE</t>
  </si>
  <si>
    <t>MARTINEZ RUIZ DILAN EMMIR</t>
  </si>
  <si>
    <t>ESC. PRIM. "BENTO JUAREZ"</t>
  </si>
  <si>
    <t>RUIZ RUVALCABA VIANETT EDITH</t>
  </si>
  <si>
    <t>OLVERA GAMBOA MAGDALENA</t>
  </si>
  <si>
    <t>ORTIZ HERNANDEZ GABRIELA BEATRIZ</t>
  </si>
  <si>
    <t>ESC. PRIM. "PONCIANO ARRIAGA"</t>
  </si>
  <si>
    <t>3° AÑO</t>
  </si>
  <si>
    <t>NO CONTESTA EL TELEFONO*</t>
  </si>
  <si>
    <t>RAMIREZ LOPEZ DIANA KAREN</t>
  </si>
  <si>
    <t>UNIVERSIDAD TANGAMANGA</t>
  </si>
  <si>
    <t>RAMIREZ ZAPATA LUIS GERARDO</t>
  </si>
  <si>
    <t>INSTITUTO TECNOLOGICO DE SAN LUIS POTOSI</t>
  </si>
  <si>
    <t>RODRIGUEZ FERNANDEZ MILAGROS</t>
  </si>
  <si>
    <t>ESC. SEC. GRAL. "JAIME TORRES BODET"</t>
  </si>
  <si>
    <t>FERNANDEZ OCEJO LOURDES MARIA CONCEPCION</t>
  </si>
  <si>
    <t>ROMERO MAYA DIANA MAGALLY</t>
  </si>
  <si>
    <t>COLEGIO DE BACHILLERES DE SLP PLANTEL 28</t>
  </si>
  <si>
    <t>ROMERO CISNEROS JORGE ALBERTO</t>
  </si>
  <si>
    <t>SAAVEDRA ALVISO DANNA SOFIA</t>
  </si>
  <si>
    <t>ESC. PRIM. "HERCULANO CORTES"</t>
  </si>
  <si>
    <t>MA. TERESA ALVISO RICO</t>
  </si>
  <si>
    <t>SANTANA MARES ANA ISABEL</t>
  </si>
  <si>
    <t>ESC. PRIM. "PROF. CIRIACO CRUZ MEDINA"</t>
  </si>
  <si>
    <t>6° AÑO</t>
  </si>
  <si>
    <t>MARICELA SANTANA MARES</t>
  </si>
  <si>
    <t>SOTO VILLA FRANCISCO IVAN</t>
  </si>
  <si>
    <t>UASLP-FAC. DE MEDICINA</t>
  </si>
  <si>
    <t>TORRES CONTRERAS LIDIA CAROLINA</t>
  </si>
  <si>
    <t>ESC. PRIM. "PROF. JESUS M. ISAIS REYES"</t>
  </si>
  <si>
    <t>CONTRERAS MARTINEZ MARIA LIDIA</t>
  </si>
  <si>
    <t>ABUNDIZ HERNANDEZ IVAN DE JESUS</t>
  </si>
  <si>
    <t>MANUEL NAVA MARTINEZ</t>
  </si>
  <si>
    <t>ESC. SEC. "JUSTO A. ZAMUDIO VARGAS"</t>
  </si>
  <si>
    <t>HERNANDEZ LOPEZ MARGARITA</t>
  </si>
  <si>
    <t>ALONSO LOPEZ CITLALY ALEJANDRA</t>
  </si>
  <si>
    <t>ESC. PRIM. "PROFA. JUSTA LEDEZMA"</t>
  </si>
  <si>
    <t>LOPEZ PUENTES MARIA ALEJANDRA</t>
  </si>
  <si>
    <t>ARAUJO GARCIA CARLOS HUMBERTO</t>
  </si>
  <si>
    <t>ESC. PRIM. "ANGELITA MARTINEZ"</t>
  </si>
  <si>
    <t>GARCIA PEREZ ROSAURA</t>
  </si>
  <si>
    <t>AVILA VELAZCO DIEGO ALEJANDRO</t>
  </si>
  <si>
    <t>ESC. PRIM. OF. "SALVADOR DIAZ MIRON"</t>
  </si>
  <si>
    <t>5° AÑO</t>
  </si>
  <si>
    <t>AVILA MONTES ALEJANDRO</t>
  </si>
  <si>
    <t>CADENA PEREZ URIEL GUADALUPE</t>
  </si>
  <si>
    <t>ESC. PRIM. "FRANCISCO I. MADERO"</t>
  </si>
  <si>
    <t>CADENA PEREZ ALMA LUCERO</t>
  </si>
  <si>
    <t>CARRILLO BUSTOS OCELY JAQUELINE</t>
  </si>
  <si>
    <t>COLEGIO DE BACHILLERES DE SLP PLANTEL 26</t>
  </si>
  <si>
    <t>BUSTOS MORALES MARIA TERESITA</t>
  </si>
  <si>
    <t>CERDA ZAPATA ANGEL EMILIANO</t>
  </si>
  <si>
    <t>ESC. PRIM. "EMILIANO ZAPATA"</t>
  </si>
  <si>
    <t>ZAPATA ZAVALA CLAUDIA</t>
  </si>
  <si>
    <t>CISNEROS CRUZ JAVIER ARTURO</t>
  </si>
  <si>
    <t>ESC. PREP. "PROFRA. CELIA FERNANDEZ CAPETILLO"</t>
  </si>
  <si>
    <t>NUMERO INCORRECTO*</t>
  </si>
  <si>
    <t>DELGADO ARREDONDO ABRAHAM</t>
  </si>
  <si>
    <t>COLEGIO DE BACHILLERES PLANTEL 25</t>
  </si>
  <si>
    <t>1° SEMESTRE</t>
  </si>
  <si>
    <t>ARREDONDO COSTILLA MARIA ALEJANDRA</t>
  </si>
  <si>
    <t>FAZ HERRERA HELENA GETHSEMANI</t>
  </si>
  <si>
    <t>ESC. PRIM. OF. "TOMASA ESTEVES"</t>
  </si>
  <si>
    <t>HERRERA CASTILLO GETHSEMANI ADELA</t>
  </si>
  <si>
    <t>FLORES MARTINEZ EDWIN YAMIL</t>
  </si>
  <si>
    <t>ESC. PRIM. "HEROE DE NACOZARI"</t>
  </si>
  <si>
    <t>MARTINEZ IPIÑA MARIBEL</t>
  </si>
  <si>
    <t>GARRIGOS AGUILERA OSCAR ALEJANDRO</t>
  </si>
  <si>
    <t>UNIVERSIDAD JOSE VASCONCELOS</t>
  </si>
  <si>
    <t>GUERRERO LOREDO OSCAR ARMANDO</t>
  </si>
  <si>
    <t>ESC. PREP. "FRANCISCO MARTINEZ DE LA VEGA"</t>
  </si>
  <si>
    <t>LOREDO RUBIO ANDREA</t>
  </si>
  <si>
    <t>GUTIERREZ GOVEA JUANA MAGDALENA</t>
  </si>
  <si>
    <t>GONZALEZ CHAVEZ DANIELA GUADALUPE</t>
  </si>
  <si>
    <t>HERNANDEZ HUERTA IVAN</t>
  </si>
  <si>
    <t>HUERTA GARCIA MA. INES</t>
  </si>
  <si>
    <t>MARTINEZ BECERRA SANDRA</t>
  </si>
  <si>
    <t>BECERRA ACOSTA SUSANA</t>
  </si>
  <si>
    <t>LOPEZ AYALA DIEGO</t>
  </si>
  <si>
    <t>LOPEZ REINA EDGAR</t>
  </si>
  <si>
    <t>MEDRANO ESQUIVEL ANGEL ALAIN</t>
  </si>
  <si>
    <t>ESC. PRIM. "FERROCARRILES NACIONALES"</t>
  </si>
  <si>
    <t>MEDRANO ESQUIVEL JUANA VIANEY</t>
  </si>
  <si>
    <t>MENDEZ BAÑOS ANA YESSENIA</t>
  </si>
  <si>
    <t>ESC. PRIM. "HEROINAS MEXICANAS"</t>
  </si>
  <si>
    <t>4° AÑO</t>
  </si>
  <si>
    <t>BAÑOS ESCALONA MARIA DEL ROSARIO</t>
  </si>
  <si>
    <t>MIRANDA GALVAN ITZEL GUADALUPE</t>
  </si>
  <si>
    <t>ESC. PRIM. "ANDRES QUINTANA ROO"</t>
  </si>
  <si>
    <t>GALVAN ZAMARRON MARIA DEL ROSARIO</t>
  </si>
  <si>
    <t>PERALTA PADILLA SARAHY</t>
  </si>
  <si>
    <t>ESCUELA NORMAL "CAMILO ARRIAGA"</t>
  </si>
  <si>
    <t>QUIROZ ARRIAGA MARIA CECILIA</t>
  </si>
  <si>
    <t>UNIVERSIDAD TECNOLOGICA DE SAN LUIS POTOSI</t>
  </si>
  <si>
    <t>5° CUATRIMESTRE</t>
  </si>
  <si>
    <t>RAMIREZ VILLELA JESUS JAIR</t>
  </si>
  <si>
    <t>ESC. PREP. "PROFA. MARGARITA CARDENAS DE RENTERIA"</t>
  </si>
  <si>
    <t>MARICELA VILLELA PIÑA</t>
  </si>
  <si>
    <t>REYNA ARRIAGA JAZMIN NOHELI</t>
  </si>
  <si>
    <t>ESC. SEC. GRAL. "JULIAN MARTINEZ ISAIS"</t>
  </si>
  <si>
    <t>ARRIAGA RAMIREZ ALMA VERONICA</t>
  </si>
  <si>
    <t>ROBLEDO VIDALES ERENDIRA GUADALUPE</t>
  </si>
  <si>
    <t>RODRIGUEZ MACIAS ANA GABRIELA</t>
  </si>
  <si>
    <t>9° SEMESTRE</t>
  </si>
  <si>
    <t>SAUCEDO ORTIZ EMMANUEL</t>
  </si>
  <si>
    <t>UASLP-FAC. DE PSICOLOGIA</t>
  </si>
  <si>
    <t>TRISTAN HERNANDEZ CAROLINA</t>
  </si>
  <si>
    <t>COLEGIO DE BACHILLERES DE SLP PLANTEL 29</t>
  </si>
  <si>
    <t>HERNANDEZ ZARATE MA. DEL SOCORRO</t>
  </si>
  <si>
    <t>ZAPATA ALVARADO ADRIANA</t>
  </si>
  <si>
    <t>ZAVALA GOMEZ KEVIN URIEL</t>
  </si>
  <si>
    <t>ESC. PRIM. "NIÑOS HEROES"</t>
  </si>
  <si>
    <t>GOMEZ GARCIA MARIA DE JESUS</t>
  </si>
  <si>
    <t>ACUÑA MONSIVAIS YAHAIRA GUADALUPE</t>
  </si>
  <si>
    <t>DOCTORES NAVA MARTINEZ</t>
  </si>
  <si>
    <t>ESC. SEC. "DR. PABLO LATAPI SARRE"</t>
  </si>
  <si>
    <t>ACUÑA RICO RAFAEL</t>
  </si>
  <si>
    <t>ARROYO ARENAS OSWALDO</t>
  </si>
  <si>
    <t>ESC. PRIM. "REVOLUCION MEXICANA"</t>
  </si>
  <si>
    <t>ARENAS BARBOSA NORMA</t>
  </si>
  <si>
    <t>CAMPILLO CORONADO NAYELY PAMELA</t>
  </si>
  <si>
    <t>DE LA CRUZ SAUCEDO CLARA DENISSE</t>
  </si>
  <si>
    <t>ESC. SEC. MPAL. "PONCIANO ARRIAGA"</t>
  </si>
  <si>
    <t>DE LA CRUZ TORRES RAFAEL</t>
  </si>
  <si>
    <t>GARCIA REYNA NADYA ISABEL</t>
  </si>
  <si>
    <t>JARDIN DE NIÑOS "PABLO GALEANA"</t>
  </si>
  <si>
    <t>GARCIA REYNA OLVIA</t>
  </si>
  <si>
    <t>GUERRA ROSALES VANESSA ALEXANDRA</t>
  </si>
  <si>
    <t>ESC. SEC. "CAMILO ARRIAGA"</t>
  </si>
  <si>
    <t>ROSALES GARCIA TERESA DE JESUS</t>
  </si>
  <si>
    <t>GUERRERO IBARRA SOFIA ALEJANDRA</t>
  </si>
  <si>
    <t>ESC. PRIM. "JULIAN DE LOS REYES"</t>
  </si>
  <si>
    <t>IBARRA LUGO ALMA GABRIELA</t>
  </si>
  <si>
    <t>HERNANDEZ CASTILLO MARTHA ISABELLA</t>
  </si>
  <si>
    <t>ESC. PRIM. URB. VESP. "PROFR. RAFAEL RAMIREZ"</t>
  </si>
  <si>
    <t>CASTILLO ALVARADO LILIANA GUILLERMINA</t>
  </si>
  <si>
    <t>HERNANDEZ ROJAS NAHOMY</t>
  </si>
  <si>
    <t>PREESCOLAR "PROF. RAFAEL TURRUBIARTES MACIAS"</t>
  </si>
  <si>
    <t>ROJAS TINOCO LAURA COLUMBA</t>
  </si>
  <si>
    <t>MARTINEZ BRAVO ARELI RENATA</t>
  </si>
  <si>
    <t>ESC. PRIM. OF. "JOSE MA. MORELOS Y PAVON"</t>
  </si>
  <si>
    <t>BRAVO HERNANDEZ JUANA MARIA</t>
  </si>
  <si>
    <t>MENDOZA HERNANDEZ FERNANDO</t>
  </si>
  <si>
    <t>ESC. PRIM. "ILDEFONSO DIAZ DE LEON"</t>
  </si>
  <si>
    <t>HERNANDEZ PEREZ SANDRA VERONICA</t>
  </si>
  <si>
    <t>PEREZ GONZALEZ EVELYN ALONDRA</t>
  </si>
  <si>
    <t>ESC. PRIM. "27 DE SEPTIEMBRE DE 1821"</t>
  </si>
  <si>
    <t>GONZALEZ MARTINEZ MARIA IRENE</t>
  </si>
  <si>
    <t>RAMIREZ MARTINEZ JUAN CARLOS</t>
  </si>
  <si>
    <t>ESC. PRIM. "AGUSTIN DOMINGUEZ B."</t>
  </si>
  <si>
    <t>MARTINEZ AYALA CLAUDIA KARINA</t>
  </si>
  <si>
    <t>RODRIGUEZ OJEDA RAMON EMANUEL</t>
  </si>
  <si>
    <t>OJEDA CASTILLO MARIA DEL CARMEN</t>
  </si>
  <si>
    <t>ROSAS LEMUS ALFONSO</t>
  </si>
  <si>
    <t>ROSAS MEDEL RAFAEL</t>
  </si>
  <si>
    <t>SANCHEZ FLORES ALEJANDRA</t>
  </si>
  <si>
    <t>ESC. SEC. GRAL. "POTOSINOS ILUSTRES"</t>
  </si>
  <si>
    <t>FLORES PEREZ ROSA ELENA</t>
  </si>
  <si>
    <t>TORRES CASTILLO JANETH ESTEFANIA</t>
  </si>
  <si>
    <t>ESC. SEC. GRAL. NO. 3 "PROFR. VICENTE RIVERA HERNANDEZ"</t>
  </si>
  <si>
    <t>CASTILLO RAMIREZ GUADALUPE</t>
  </si>
  <si>
    <t>TORRES DAVALOS TANIA LIZBETH</t>
  </si>
  <si>
    <t>TORRES DAVALOS CAROLINA DEL ROSARIO</t>
  </si>
  <si>
    <t>TORRES RODRIGUEZ DALIA REBEKA</t>
  </si>
  <si>
    <t>RODRIGUEZ HERNANDEZ DALIA DEL CARMEN</t>
  </si>
  <si>
    <t>TORRES SALAS ALISON GISELLE</t>
  </si>
  <si>
    <t>ESC. PRIM. MAT. "IGNACIO ZARAGOZA"</t>
  </si>
  <si>
    <t>SALAS CASTILLO PENELOPE</t>
  </si>
  <si>
    <t>CONCEPTO</t>
  </si>
  <si>
    <t>MONTO</t>
  </si>
  <si>
    <t>DESCRIPCION</t>
  </si>
  <si>
    <t>SAMS</t>
  </si>
  <si>
    <t>REFRESCOS, JUGOS, DESECHABLE, AGUAS, GALLETAS</t>
  </si>
  <si>
    <t>TIENDA DE BOTANAS</t>
  </si>
  <si>
    <t>PAPAS, CHURROS, PALOMITAS, SALSA</t>
  </si>
  <si>
    <t>PEALPAN</t>
  </si>
  <si>
    <t>CHAROLAS DE PLASTICO</t>
  </si>
  <si>
    <t>STEREN</t>
  </si>
  <si>
    <t>MICROFONO Y RECEPTOR INHALAMBRICO</t>
  </si>
  <si>
    <t>GLOSS DIGITAL</t>
  </si>
  <si>
    <t>LONAS, BANERS, COROPLAST</t>
  </si>
  <si>
    <t>OFFICE DEPOT</t>
  </si>
  <si>
    <t>FOLDERS</t>
  </si>
  <si>
    <t>SALON EMPERADOR</t>
  </si>
  <si>
    <t>RENTA DE SALON EMPERADOR</t>
  </si>
  <si>
    <t>HIELOS</t>
  </si>
  <si>
    <t>5 BOLSAS DE HIELO</t>
  </si>
  <si>
    <t>CINTAS</t>
  </si>
  <si>
    <t>CINTAS ADHESIVAS</t>
  </si>
  <si>
    <t xml:space="preserve">80 DIPLOMAS IMPRESIÓN A COLOR </t>
  </si>
  <si>
    <t>ANEXO 1: 80 BECAS 1ERA GENERACIÓN PAGO ENERO, FEBRERO Y MARZO 2016</t>
  </si>
  <si>
    <t>ANEXO 2: EVENTO COMPLETO ENTREGA BECAS 01 DE ABRIL 2016</t>
  </si>
  <si>
    <t>EVENTO COMPLETO ENTREGA BECAS 01 DE ABRIL DE 2016</t>
  </si>
  <si>
    <t>*Todo la información esta soportada documentalmente.</t>
  </si>
  <si>
    <t>*ANEXO 3</t>
  </si>
  <si>
    <t>80 BECAS 1ERA GENERACIÓN PAGO ABRIL 2016</t>
  </si>
  <si>
    <t>DONACIÓN FRANCISCO XAVIER NAVA PALACIOS ABRIL 2016</t>
  </si>
  <si>
    <t>ANEXO 3: 80 BECAS 1ERA GENERACIÓN PAGO ABRIL 2016</t>
  </si>
  <si>
    <t>ABRIL</t>
  </si>
  <si>
    <t>DEPOSITO XAVIER NAVA APERTURA DE CUENTA</t>
  </si>
  <si>
    <t>COMISIÓN CUENTA</t>
  </si>
  <si>
    <t xml:space="preserve">RETIROS </t>
  </si>
  <si>
    <t>DEPOSITO</t>
  </si>
  <si>
    <t>DEPOSITO XAVIER NAVA COMPLEMENTO SEPT, OCT, NOV, DIC 2015 ENE, FEB 2016</t>
  </si>
  <si>
    <t>DEPOSITO XAVIER NAVA MARZO 2016</t>
  </si>
  <si>
    <t>FECHA</t>
  </si>
  <si>
    <t>DEPOSITO XAVIER NAVA ABRIL 2016</t>
  </si>
  <si>
    <t>SUMATORIA DE COMISIONES</t>
  </si>
  <si>
    <t xml:space="preserve">DONACIÓN $55,000.00 MENSUALES XAVIER NAVA PALACIOS </t>
  </si>
  <si>
    <t>ANEXO 4: 80 BECAS 1ERA GENERACIÓN PAGO MAYO 2016</t>
  </si>
  <si>
    <t>MAYO</t>
  </si>
  <si>
    <t>80 BECAS 1ERA GENERACIÓN PAGO MAYO 2016</t>
  </si>
  <si>
    <t>*ANEXO 4</t>
  </si>
  <si>
    <t>DONACIÓN FRANCISCO XAVIER NAVA PALACIOS MAYO 2016</t>
  </si>
  <si>
    <t>DEPOSITO XAVIER NAVA MAYO 2016</t>
  </si>
  <si>
    <t>DONACIÓN FRANCISCO XAVIER NAVA PALACIOS JUNIO 2016</t>
  </si>
  <si>
    <t>DEPOSITO XAVIER NAVA JUNIO 2016</t>
  </si>
  <si>
    <t>*ANEXO 5</t>
  </si>
  <si>
    <t>AGOSTO</t>
  </si>
  <si>
    <t>ESC. PRIM. OF. "TOMASA ESTEVEZ"</t>
  </si>
  <si>
    <t>6° GRADO</t>
  </si>
  <si>
    <t>AGUILAR MENDOZA OMAR SAHI</t>
  </si>
  <si>
    <t>1° GRADO</t>
  </si>
  <si>
    <t>LOPEZ ROJO ANA LAURA</t>
  </si>
  <si>
    <t>ESC. SEC. TECNICA NO. 44</t>
  </si>
  <si>
    <t>2° GRADO</t>
  </si>
  <si>
    <t>ZAMARRON RIVERA LEONOR</t>
  </si>
  <si>
    <t>AVILA MARTINEZ SAUL</t>
  </si>
  <si>
    <t xml:space="preserve">UNIVERSIDAD TANGAMANGA </t>
  </si>
  <si>
    <t>3° CUATRIMESTRE</t>
  </si>
  <si>
    <t>CAMPOS CARDONA CINDY MONTSERRAT</t>
  </si>
  <si>
    <t xml:space="preserve">UNIVERSIDAD POLITECNICA DE SAN LUIS POTOSI </t>
  </si>
  <si>
    <t xml:space="preserve">ELIAS RAMOS ROCIO DEL CARMEN </t>
  </si>
  <si>
    <t>ESC. SEC. TECNICA NO. 36</t>
  </si>
  <si>
    <t>SALAZAR AGUILAR JUANA MARIA</t>
  </si>
  <si>
    <t>ESC. PRIM. "MARGARITA MAZA DE JUAREZ"</t>
  </si>
  <si>
    <t>ESTRADA REYES ALFONSO</t>
  </si>
  <si>
    <t xml:space="preserve">UASLP-FAC. DE DERECHO "LIC. PONCIANO ARRIAGA LEIJA" </t>
  </si>
  <si>
    <t>GONZALEZ MANZANARES NICOLAS</t>
  </si>
  <si>
    <t>ESC. PRIM. "GENERAL MIGUEL BARRAGAN"</t>
  </si>
  <si>
    <t>GUTIERREZ GONZALEZ KARLA LETICIA</t>
  </si>
  <si>
    <t>HERNANDEZ MARTIN DEL CAMPO ULISES</t>
  </si>
  <si>
    <t>ESC. PRIM. "PROFA. ROSARIO CASTELLANOS"</t>
  </si>
  <si>
    <t>RAMIREZ HERNANDEZ VIOLETA LIZBETH</t>
  </si>
  <si>
    <t>ISLAS TOBIAS BRENDA ADRIANA</t>
  </si>
  <si>
    <t>5° SEMESTRE</t>
  </si>
  <si>
    <t>LEURA GONZALEZ CORAIMA</t>
  </si>
  <si>
    <t>ESC. PRIM. "MOCTEZUMA ILHUICAMINA"</t>
  </si>
  <si>
    <t>5º GRADO</t>
  </si>
  <si>
    <t xml:space="preserve">LLANAS CASTILLO LISBETH </t>
  </si>
  <si>
    <t>ESC. PRIM. "JESUS M. ISAIS"</t>
  </si>
  <si>
    <t>LOPEZ GALARZA VICTOR MANUEL</t>
  </si>
  <si>
    <t>BENEMERITA Y CENTENARIA NORMAL DEL ESTADO</t>
  </si>
  <si>
    <t>3º GRADO</t>
  </si>
  <si>
    <t>MORENO MARTINEZ MARIA FERNANDA</t>
  </si>
  <si>
    <t>MUÑIZ ORTEGA JAZMIN ELIZABETH</t>
  </si>
  <si>
    <t>GONZALEZ FAZ MA. DE LA LUZ</t>
  </si>
  <si>
    <t>ESC. SEC. TECNICA NO. 65</t>
  </si>
  <si>
    <t>PEREZ ELIZABETH</t>
  </si>
  <si>
    <t>COLEGIO TERESA SAN MARTIN</t>
  </si>
  <si>
    <t xml:space="preserve">GUTIERREZ ROMERO MARIA EULALIA </t>
  </si>
  <si>
    <t>COLEGIO DE BACHILLERES PLANTEL 28</t>
  </si>
  <si>
    <t>ESC. PRIM. OF. "PROFR. FERNANDO VAZQUEZ"</t>
  </si>
  <si>
    <t>MARTINEZ FLORES SANDRA</t>
  </si>
  <si>
    <t>ESC. PREESCOLAR LA VENADITA</t>
  </si>
  <si>
    <t>3° GRADO</t>
  </si>
  <si>
    <t>RIVERA AGUILAR ARIANA ANYERIT</t>
  </si>
  <si>
    <t xml:space="preserve">ALVISO RICO MA. TERESA </t>
  </si>
  <si>
    <t xml:space="preserve">UASLP-FAC. DE MEDICINA </t>
  </si>
  <si>
    <t>VARGAS RUIZ SALVADOR</t>
  </si>
  <si>
    <t>ZAVALA ALVIZO MAXIMO</t>
  </si>
  <si>
    <t>ESC. PRIM. GRAL. "CUAUHTEMOC"</t>
  </si>
  <si>
    <t>2º GRADO</t>
  </si>
  <si>
    <t>GALARZA GALAVIZ LETICIA</t>
  </si>
  <si>
    <t>ESC. SEC. "AURELIO MANRIQUE"</t>
  </si>
  <si>
    <t>TORRES PEREZ APOLONIA</t>
  </si>
  <si>
    <t xml:space="preserve">MONSIVAIS GALAVIZ CRISTINA </t>
  </si>
  <si>
    <t xml:space="preserve">UASLP-FCA </t>
  </si>
  <si>
    <t xml:space="preserve">ALVAREZ CHARQUEÑO MARIA ESTHER </t>
  </si>
  <si>
    <t>ESC. SEC. GRAL. NO. 7 "LIC. ANTONIO DIAZ SOTO Y GAMA"</t>
  </si>
  <si>
    <t>BARBOSA GONZALEZ ROBERTO PABLO</t>
  </si>
  <si>
    <t>ESC. PRIM. MAT. "FRANCISCO VILLA"</t>
  </si>
  <si>
    <t>COVARRUBIAS CRUZ JUAN BRUNO</t>
  </si>
  <si>
    <t>VELEZ IPIÑA MARTHA</t>
  </si>
  <si>
    <t>ESC. PRIM. "CARLOS AMADOR MARTINEZ"</t>
  </si>
  <si>
    <t>GUEL CORENO JUANA MARIA</t>
  </si>
  <si>
    <t>TERRONES MONTOYA YOLANDA</t>
  </si>
  <si>
    <t>ESC. PRIM. "PROF. RAFAEL TURRUBIARTES MACIAS"</t>
  </si>
  <si>
    <t>GUERRERO MONRREAL BLANCA NELLY</t>
  </si>
  <si>
    <t>ESC. PRIM. "LIC. ANTONIO DIAZ SOTO Y GAMA"</t>
  </si>
  <si>
    <t>5° GRADO</t>
  </si>
  <si>
    <t>GARCIA CASTILLO ERIKA LILIANA</t>
  </si>
  <si>
    <t>GARCIA CAMPOS MARIA AURORA</t>
  </si>
  <si>
    <t>ESC. PRIM. "JOSE MARIA MORELOS Y PAVON"</t>
  </si>
  <si>
    <t>MALDONADO FLORES KATYA IBETH</t>
  </si>
  <si>
    <t>COLEGIO DE BACHILLERES DE SAN LUIS POTOSI PLANTEL 28</t>
  </si>
  <si>
    <t>MARTINEZ ALMENDAREZ ANDROS MISAEL</t>
  </si>
  <si>
    <t xml:space="preserve">LOPEZ SANCHEZ CLARA LUZ </t>
  </si>
  <si>
    <t>ESC. SEC. OF. "PROFR. MOISES S. JIMENEZ"</t>
  </si>
  <si>
    <t>DE LA TORRE DE LA TORRE MARIA JUANA JULIETA</t>
  </si>
  <si>
    <t>UASLP-FAC. ECONOMIA</t>
  </si>
  <si>
    <t>POZOS HERRERA MARIAM AMERICA</t>
  </si>
  <si>
    <t>ESCUELA "CARTAGO"</t>
  </si>
  <si>
    <t xml:space="preserve">GOMEZ RODRIGUEZ VICTORIA </t>
  </si>
  <si>
    <t>ESC. PRIM. "ELFEGO REYES MEDINA"</t>
  </si>
  <si>
    <t xml:space="preserve">MONREAL GARCIA FRANCISCA </t>
  </si>
  <si>
    <t>ESC. PRIM. CENTRO ESCOLAR MANUEL JOSE OTHON</t>
  </si>
  <si>
    <t>4° GRADO</t>
  </si>
  <si>
    <t xml:space="preserve">PORTILLO LOPEZ ROCIO </t>
  </si>
  <si>
    <t>ESC. SEC. "PROF. JUAN MANUEL MARTINEZ"</t>
  </si>
  <si>
    <t>TORRES VIRAMONTES ALEJANDRA ELENA</t>
  </si>
  <si>
    <t>MARTINEZ ELIAS ANA KAREN</t>
  </si>
  <si>
    <t>ESC. PRIM. "LEONA VICARIO"</t>
  </si>
  <si>
    <t>ALVIZO LARA HECTOR</t>
  </si>
  <si>
    <t>REBOLLOSO NAJERA MARIA ELENA</t>
  </si>
  <si>
    <t>ESC. SEC. TECNICA NO. 84</t>
  </si>
  <si>
    <t>GALICIA RUIZ YANETH</t>
  </si>
  <si>
    <t>ESC. SEC. OF. "PROFR. RAFAEL TURRUBIARTES MACIAS"</t>
  </si>
  <si>
    <t>ARANO TAPIA LAURA</t>
  </si>
  <si>
    <t>ESC. SEC. "JAIME NUNO"</t>
  </si>
  <si>
    <t>MARIA ISABEL LLANAS MARTELL</t>
  </si>
  <si>
    <t>ESC. PRIM. "HOMERO BARRAGAN PARDINAZ"</t>
  </si>
  <si>
    <t>RIVERA MELCHOR MARTHA ALICIA</t>
  </si>
  <si>
    <t>HERNANDEZ MUÑIZ MARIA GUADALUPE</t>
  </si>
  <si>
    <t>ESC. PRIM. "PROF. OF. "PROFR. FERNANDO VAZQUEZ"</t>
  </si>
  <si>
    <t>FLORES RICO ROBERTO IGNACIO</t>
  </si>
  <si>
    <t>ESC. SEC. NO. 3 "VICENTE RIVERA HERNANDEZ"</t>
  </si>
  <si>
    <t>RAMOS QUIÑONES YOLANDA</t>
  </si>
  <si>
    <t>TERRAZAS SOLIS MARTHA ELENA</t>
  </si>
  <si>
    <t>ESC. PRIM. VESP. "MIGUEL BARRAGAN"</t>
  </si>
  <si>
    <t>QUIROZ HERNANDEZ DULCE ALICIA</t>
  </si>
  <si>
    <t>ESC. SEC "SOLIDARIDAD"</t>
  </si>
  <si>
    <t>JIMENEZ GONZALEZ LUIS ARMANDO</t>
  </si>
  <si>
    <t>ESC. PRIM. "PROFRA. DOLORES JIMENEZ Y MURO"</t>
  </si>
  <si>
    <t>MILAN MONREAL ROGELIO</t>
  </si>
  <si>
    <t>ESC. PRIM. "PROF. ANTONIO SOTO SOLIS"</t>
  </si>
  <si>
    <t>PEÑA PALACIOS CONSUELO</t>
  </si>
  <si>
    <t>ESC. PRIM. "JOAQUIN ANTONIO PEÑALOZA"</t>
  </si>
  <si>
    <t>CABRERA MENDOZA VERONICA</t>
  </si>
  <si>
    <t>GONZALEZ RAMIREZ GABRIELA</t>
  </si>
  <si>
    <t>ESC. SEC. "CARLOS DIEZ GUTIERREZ"</t>
  </si>
  <si>
    <t>TORRES GONZALEZ GRACIELA</t>
  </si>
  <si>
    <t>ESC. PRIM. "JOSE CIRIACO CRUZ"</t>
  </si>
  <si>
    <t xml:space="preserve">RODRIGUEZ BARRERA ANEIDA SAMARA </t>
  </si>
  <si>
    <t>83 BECAS 2DA GENERACIÓN PAGO AGOSTO 2016</t>
  </si>
  <si>
    <t>ANEXO 5: 83 BECAS 2DA GENERACIÓN PAGO AGOSTO 2016</t>
  </si>
  <si>
    <t>AGUILAR ALMENDAREZ ARTURO ERNESTO</t>
  </si>
  <si>
    <t>AGUNDIZ LOPEZ OSCAR EDUARDO</t>
  </si>
  <si>
    <t>ARREDONDO ZAMARRON PAMELA JOSUNE</t>
  </si>
  <si>
    <t>ESCOBEDO SALAZAR DANIELA</t>
  </si>
  <si>
    <t>ESTRADA ALVAREZ BRAULIO ALFONSO</t>
  </si>
  <si>
    <t>GONZALEZ LEYVA DAVID ALEJANDRO</t>
  </si>
  <si>
    <t>GUTIERREZ GONZALEZ MARIA FERNANDA</t>
  </si>
  <si>
    <t>HERNDANDEZ RAMIREZ JORGE HAZIEL</t>
  </si>
  <si>
    <t>LOPEZ LLANAS ALEXANDRA</t>
  </si>
  <si>
    <t>LOPEZ ZAMARRON VICTOR MANUEL</t>
  </si>
  <si>
    <t>NAVARRO GONZALEZ DIANA VERENICE</t>
  </si>
  <si>
    <t>RENTERIA PEREZ MARIANA ABIGAIL</t>
  </si>
  <si>
    <t>RIVERA MUÑIZ SUINTILA</t>
  </si>
  <si>
    <t>ROSAS MARTINEZ IRVING ZURIEL</t>
  </si>
  <si>
    <t>RUIZ RIVERA ARIANA DEL CARMEN</t>
  </si>
  <si>
    <t>ZAVALA ALVIZO LILIANA MARISOL</t>
  </si>
  <si>
    <t>CARDONA GALARZA ROBERTO ISAAC</t>
  </si>
  <si>
    <t>VASQUEZ TORRES JUAN ANTONIO</t>
  </si>
  <si>
    <t>CERILLO CARREON ANGEL GABRIEL</t>
  </si>
  <si>
    <t>ESPINOSA VELEZ LIZBETH</t>
  </si>
  <si>
    <t>GOMEZ GUEL NATALIA SARAHI</t>
  </si>
  <si>
    <t xml:space="preserve">GONZALEZ TERRONES OSCAR MANUEL </t>
  </si>
  <si>
    <t>HERNANDEZ GUERRERO SOFIA BETZABE</t>
  </si>
  <si>
    <t>LOPEZ GARCIA ERICK EMILIANO</t>
  </si>
  <si>
    <t>LUNA GARCIA DULCE DANIELA</t>
  </si>
  <si>
    <t>MALDONADO FLORES EDUARDO ANDRE</t>
  </si>
  <si>
    <t>MELENDEZ LOPEZ MARIA FERNANDA</t>
  </si>
  <si>
    <t>NARVAEZ DE LA TORRE MARIA FERNANDA</t>
  </si>
  <si>
    <t>POZOS HERRERA MIRIAM AMERICA</t>
  </si>
  <si>
    <t>RUIZ GOMEZ ARELI ZURISADAI</t>
  </si>
  <si>
    <t>SALAZAR MONREAL LIZBETH</t>
  </si>
  <si>
    <t>SALAS PORTILLO XIMENA JOCELYN</t>
  </si>
  <si>
    <t>SANCHEZ TORRES DANIELA</t>
  </si>
  <si>
    <t>TORRES MARTINEZ DAREY ISMAEL</t>
  </si>
  <si>
    <t>ALVIZO JIMENEZ MARIANA AZENETH</t>
  </si>
  <si>
    <t>AMAYA REBOLLOSO SONNI</t>
  </si>
  <si>
    <t>BRIONES GALICIA JOCELYN</t>
  </si>
  <si>
    <t>CARRILLO ARANO FABIAN YAIR</t>
  </si>
  <si>
    <t>COSTILLA LLANAS JOB ESAU</t>
  </si>
  <si>
    <t>CRUZ RIVERA ANGELA GERALDIN</t>
  </si>
  <si>
    <t>FLORES HERNANDEZ GIOVANNA GUADALUPE</t>
  </si>
  <si>
    <t>FLORES SAAVEDRA MAYRE</t>
  </si>
  <si>
    <t>GONZALEZ RAMOS BRENDA</t>
  </si>
  <si>
    <t>GONZALEZ TERRAZAS CARLOS RAUL</t>
  </si>
  <si>
    <t>HERNANDEZ QUIROZ ANA KAREN</t>
  </si>
  <si>
    <t>JIMENEZ HERRERA SOFIA</t>
  </si>
  <si>
    <t>MILAN TOVAR ILIANA MAYELA</t>
  </si>
  <si>
    <t>OVALLE PEÑA KEVIN</t>
  </si>
  <si>
    <t>RUIZ CABRERA BORIS SEBASTIAN</t>
  </si>
  <si>
    <t>SANCHEZ GONZALEZ OSCAR ALEJANDRO</t>
  </si>
  <si>
    <t>SANCHEZ TORRES DAVID EDUARDO</t>
  </si>
  <si>
    <t>SEGURA RODRIGUEZ CAMILA VALERIA</t>
  </si>
  <si>
    <t>"FAMILIA EN MOVIMIENTO. DOWN A.C."</t>
  </si>
  <si>
    <t>EVENTO COMPLETO ENTREGA BECAS 17 DE AGOSTO DE 2016</t>
  </si>
  <si>
    <t>GENERACIÓN 1</t>
  </si>
  <si>
    <t>*ANEXO 6</t>
  </si>
  <si>
    <t>GENERACIÓN 2</t>
  </si>
  <si>
    <t>ANEXO 6: EVENTO COMPLETO ENTREGA BECAS 17 DE AGOSTO 2016</t>
  </si>
  <si>
    <t xml:space="preserve">WALT MART </t>
  </si>
  <si>
    <t>PLASTICENTRO</t>
  </si>
  <si>
    <t>CHAROLAS DE PLASTICO Y PINZAS</t>
  </si>
  <si>
    <t>DESECHABLES VASOS Y PLATOS</t>
  </si>
  <si>
    <t>FOLDERS Y SOBRES</t>
  </si>
  <si>
    <t>SALON CUEVA</t>
  </si>
  <si>
    <t>RENTA DE SALON CUEVA DEL MARQUEZ</t>
  </si>
  <si>
    <t xml:space="preserve">83 DIPLOMAS IMPRESIÓN A COLOR </t>
  </si>
  <si>
    <t>SALDO CAJA CHICA</t>
  </si>
  <si>
    <t>DONACIÓN FRANCISCO XAVIER NAVA PALACIOS JULIO 2016</t>
  </si>
  <si>
    <t>DEPOSITO XAVIER NAVA JULIO 2016</t>
  </si>
  <si>
    <t>ANEXO 7: 85 BECAS 2DA GENERACIÓN PAGO SEPTIEMBRE 2016</t>
  </si>
  <si>
    <t>SEPTIEMBRE</t>
  </si>
  <si>
    <t>ARRIAGA PEREZ BRAYAN ALAN</t>
  </si>
  <si>
    <t>ESC. PRIM. "PROFA. AMALIA NOYOLA RODRIGUEZ"</t>
  </si>
  <si>
    <t>PEREZ RODRIGUEZ BLANCA GISELA</t>
  </si>
  <si>
    <t>85 BECAS 2DA GENERACIÓN PAGO SEPTIEMBRE 2016</t>
  </si>
  <si>
    <t>DONACIÓN FRANCISCO XAVIER NAVA PALACIOS AGOSTO 2016</t>
  </si>
  <si>
    <t>DEPOSITO XAVIER NAVA AGOSTO 2016</t>
  </si>
  <si>
    <t>*ANEXO 7</t>
  </si>
  <si>
    <t>ANEXO 6-B: ENTREGA BECAS 23 DE SEPTIEMBRE 2016</t>
  </si>
  <si>
    <t>REFRESCOS Y AGUAS</t>
  </si>
  <si>
    <t>OCTUBRE</t>
  </si>
  <si>
    <t>ANEXO 8: 85 BECAS 2DA GENERACIÓN PAGO OCTUBRE 2016</t>
  </si>
  <si>
    <t>85 BECAS 2DA GENERACIÓN PAGO OCTUBRE 2016</t>
  </si>
  <si>
    <t>*ANEXO 8</t>
  </si>
  <si>
    <t>DONACIÓN FRANCISCO XAVIER NAVA PALACIOS SEPTIEMBRE 2016</t>
  </si>
  <si>
    <t>IMPUESTOS ISR RETENCIONES</t>
  </si>
  <si>
    <t>SUMATORIA DE IMPUESTOS PAGADOS</t>
  </si>
  <si>
    <t>DEPOSITO XAVIER NAVA SEPTIEMBRE 2016</t>
  </si>
  <si>
    <t>ISR RETENCIONES POR ASIMILADOS A SALARIOS ABRIL 2016</t>
  </si>
  <si>
    <t>ISR RETENCIONES POR ASIMILADOS A SALARIOS MAYO 2016</t>
  </si>
  <si>
    <t>ISR RETENCIONES POR ASIMILADOS A SALARIOS JUNIO 2016</t>
  </si>
  <si>
    <t>ISR RETENCIONES POR ASIMILADOS A SALARIOS JULIO 2016</t>
  </si>
  <si>
    <t>ISR RETENCIONES POR ASIMILADOS A SALARIOS AGOSTO 2016</t>
  </si>
  <si>
    <t>ISR RETENCIONES POR ASIMILADOS A SALARIOS SEPTIEMBRE 2016</t>
  </si>
  <si>
    <t>ISR RETENCIONES POR ASIMILADOS A SALARIOS OCTUBRE 2016</t>
  </si>
  <si>
    <t>DONACIÓN FRANCISCO XAVIER NAVA PALACIOS OCTUBRE 2016</t>
  </si>
  <si>
    <t>DEPOSITO XAVIER NAVA OCTUBRE 2016</t>
  </si>
  <si>
    <t>85 BECAS 2DA GENERACIÓN PAGO NOVIEMBRE 2016</t>
  </si>
  <si>
    <t>*ANEXO 9</t>
  </si>
  <si>
    <t xml:space="preserve">HONORARIOS NOTARIA 35 ESTATUTOS </t>
  </si>
  <si>
    <t>ANEXO 9: 85 BECAS 2DA GENERACIÓN PAGO NOVIEMBRE 2016</t>
  </si>
  <si>
    <t>NOVIEMBRE</t>
  </si>
  <si>
    <t xml:space="preserve">TRAMITES NOTARIA 35 ESTATUTOS </t>
  </si>
  <si>
    <t>DONACIÓN FRANCISCO XAVIER NAVA PALACIOS NOVIEMBRE 2016</t>
  </si>
  <si>
    <t>Tesorero: LNI. Rodrigo Portilla Díaz.</t>
  </si>
  <si>
    <t>DEPOSITO XAVIER NAVA NOVIEMBRE 2016</t>
  </si>
  <si>
    <t>DONACIONES FRANCISCO XAVIER NAVA PALACIOS</t>
  </si>
  <si>
    <t>TOTAL INGRESOS</t>
  </si>
  <si>
    <t>DONACIONES MIEMBROS</t>
  </si>
  <si>
    <t>DONACIÓN JUAN MANUEL LEOS HERRERA</t>
  </si>
  <si>
    <t>DEPOSITO JUAN MANUEL LEOS HERRERA</t>
  </si>
  <si>
    <t>TOTAL EGRESOS</t>
  </si>
  <si>
    <t>ANEXO 9: 85 BECAS 2DA GENERACIÓN PAGO DICIEMBRE 2016</t>
  </si>
  <si>
    <t>85 BECAS 2DA GENERACIÓN PAGO DICIEMBRE 2016</t>
  </si>
  <si>
    <t>*ANEXO 10</t>
  </si>
  <si>
    <t>EVENTO COMPLETO ENTREGA BECAS 16 DE DICIEMBRE DE 2016</t>
  </si>
  <si>
    <t>*ANEXO 11</t>
  </si>
  <si>
    <t>EVENTO COMPLETO ENTREGA BECAS Y POSADA 16 DE DICIEMBRE DE 2016</t>
  </si>
  <si>
    <t>EVENTO</t>
  </si>
  <si>
    <t xml:space="preserve">BECAS </t>
  </si>
  <si>
    <t>EVENTOS</t>
  </si>
  <si>
    <t>HONORARIOS</t>
  </si>
  <si>
    <t>NOTARIA</t>
  </si>
  <si>
    <t>RESUMEN:</t>
  </si>
  <si>
    <t>DONACIÓN FRANCISCO XAVIER NAVA PALACIOS DICIEMBRE 2016</t>
  </si>
  <si>
    <t>DONACIÓN FRANCISCO XAVIER NAVA PALACIOS EXTRAORDINARIA</t>
  </si>
  <si>
    <t>DEPOSITO XAVIER NAVA DICIEMBRE 2016</t>
  </si>
  <si>
    <t>DEPOSITO XAVIER NAVA EXTRAORDINARIA</t>
  </si>
  <si>
    <t>ANEXO 11: POSADA Y EVENTO ENTEGA DE BECAS DICIEMBRE 2016</t>
  </si>
  <si>
    <t xml:space="preserve">TAMALES </t>
  </si>
  <si>
    <t>500 TAMALES</t>
  </si>
  <si>
    <t xml:space="preserve">DULCES </t>
  </si>
  <si>
    <t xml:space="preserve">DULCES PARA PIÑATA </t>
  </si>
  <si>
    <t>VASOS, PLATOS Y SERVILLETAS DESECHABLES</t>
  </si>
  <si>
    <t>3 PIÑATAS</t>
  </si>
  <si>
    <t>54 REFRESCOS DE 3 LITROS</t>
  </si>
  <si>
    <t>COPIAS FORMATOS SOLICITUDES</t>
  </si>
  <si>
    <t>COMPRA DE FOLDERS TAMAÑO CARTA</t>
  </si>
  <si>
    <t xml:space="preserve">HIELO Y BOLSAS DE BASURA </t>
  </si>
  <si>
    <t>PAPELERIA</t>
  </si>
  <si>
    <t>MERCADO</t>
  </si>
  <si>
    <t>OXXO</t>
  </si>
  <si>
    <t>NOMBRE DEL SOLICITANTE</t>
  </si>
  <si>
    <t>NOMBRE (RECIBO)</t>
  </si>
  <si>
    <t>ENERO</t>
  </si>
  <si>
    <t>FEBRERO</t>
  </si>
  <si>
    <t>CALDERON ALVAREZ SAHORY YARAVI</t>
  </si>
  <si>
    <t xml:space="preserve">ESC. PRIM. "CRISTOBAL COLON" </t>
  </si>
  <si>
    <t>CALDERON ALVAREZ NEIVA MARIA</t>
  </si>
  <si>
    <t>ESC. SEC. GRAL. "JAIME NUNO"</t>
  </si>
  <si>
    <t xml:space="preserve"> JIMENEZ AMAYA MARIA ESTELA</t>
  </si>
  <si>
    <t>BARBOSA SALDAÑA YAEL DENNIS</t>
  </si>
  <si>
    <t>UASLP-FAC. DEL HABITAT</t>
  </si>
  <si>
    <t>BUSTAMANTE BRIONES DIANA LIZETH</t>
  </si>
  <si>
    <t>INSTITUTO TECNOLOGICO SUPERIOR DE SAN LUIS POTOSI</t>
  </si>
  <si>
    <t xml:space="preserve"> NO APLICA</t>
  </si>
  <si>
    <t>ESCUELA NORMAL DE ESTUDIOS SUPERIORES DEL MAGISTERIO POTOSINO</t>
  </si>
  <si>
    <t>"FAMILIA EN MOVIMIENTO. PRO EDUCACION NIÑOS DOWN A.C."</t>
  </si>
  <si>
    <t>1° NIVEL</t>
  </si>
  <si>
    <t>CRUZ REYES LUIS ANGEL</t>
  </si>
  <si>
    <t>HOGAR DEL NIÑO</t>
  </si>
  <si>
    <t>REYES GONZALEZ LIDIA SANDRA</t>
  </si>
  <si>
    <t>DELGADO HERNANDEZ KARLA GEORGINA</t>
  </si>
  <si>
    <t>GALAVIZ CALDERON CARLOS EDUARDO</t>
  </si>
  <si>
    <t>ESC. SECUNDARIA GENERAL AURELIO MARTINEZ</t>
  </si>
  <si>
    <t>3ª GRADO</t>
  </si>
  <si>
    <t>GALAVIZ FLORES MARGARITO</t>
  </si>
  <si>
    <t>4° CUATRIMESTRE</t>
  </si>
  <si>
    <t>AGUILERA LOPEZ BAETRIZ</t>
  </si>
  <si>
    <t>GUERRERO REYES JORGE JAIME</t>
  </si>
  <si>
    <t>ESC. PRIM. GRAL. "MIGUEL BARRAGAN"</t>
  </si>
  <si>
    <t>HERNANDEZ GARCIA JESUS ANTONIO</t>
  </si>
  <si>
    <t>UASLP-FAC. DE CIENCIAS QUIMICAS</t>
  </si>
  <si>
    <t>SEMESTRE PROPEDEUTICO</t>
  </si>
  <si>
    <t>HERNANDEZ GARCIA VICTOR ARTURO</t>
  </si>
  <si>
    <t>UALSP-FCC</t>
  </si>
  <si>
    <t>6° CUATRIMESTRE</t>
  </si>
  <si>
    <t>HERRERA HERNANDEZ SOFIA MARGARITA</t>
  </si>
  <si>
    <t>LOPEZ HARO AXEL ACALLI</t>
  </si>
  <si>
    <t>COBACH 01</t>
  </si>
  <si>
    <t>4º SEMESTRE</t>
  </si>
  <si>
    <t>GUILLERMO PLIEGO</t>
  </si>
  <si>
    <t>MARTINEZ ALMENDARIZ ANDROS MISAEL</t>
  </si>
  <si>
    <t>UNIVERSIDAD POLITECNICA</t>
  </si>
  <si>
    <t>MARTINEZ BALDERAS JOSE ADRIAN</t>
  </si>
  <si>
    <t>MARQUEZ LOPEZ HERLINDA GUADALUPE</t>
  </si>
  <si>
    <t>UNIVERSIDAD TANGAMANGA, PLANTEL TEQUIS</t>
  </si>
  <si>
    <t>7° CUATRIMESTRE</t>
  </si>
  <si>
    <t>MEZA HERNANDEZ RAUL</t>
  </si>
  <si>
    <t>1° CUATRIMESTRE</t>
  </si>
  <si>
    <t>MIGUEL JACOBO MIRIAM</t>
  </si>
  <si>
    <t>2° CUATRIMESTRE</t>
  </si>
  <si>
    <t>OYERVIDES DOMINGUEZ MARIA GUADALUPE</t>
  </si>
  <si>
    <t>RAMOS VENTURA ERICK SINUHE</t>
  </si>
  <si>
    <t>BENEMERITA Y CENTENARIA ESCUELA NORMAL DEL ESTADO</t>
  </si>
  <si>
    <t>ESCUELA SECUNDARIA TECNICA Nº 65</t>
  </si>
  <si>
    <t>ELIZABETH PEREZ</t>
  </si>
  <si>
    <t>RIVERA MARTINEZ JOSEPH GIOVANI</t>
  </si>
  <si>
    <t>ESC. PRIM. "PROFA. JUSTA LEDESMA"</t>
  </si>
  <si>
    <t>MARTINEZ DIEGO MA. DE LA PAZ</t>
  </si>
  <si>
    <t>SEC. COLEGIO TERESA SAN MARTIN</t>
  </si>
  <si>
    <t>RIVERA TENORIO BRISA ARIANA</t>
  </si>
  <si>
    <t>TENORIO ARMENDARIZ RAMONA</t>
  </si>
  <si>
    <t>ROJAS ESQUIVEL JESUS ALBERTO</t>
  </si>
  <si>
    <t>PREPARATORIA FORUM INTERNACIONAL (UNIVERSIDAD TANGAMANGA)</t>
  </si>
  <si>
    <t>ROJAS ESCAREÑO HUGO DANIEL</t>
  </si>
  <si>
    <t>ROSTRO ACEVEDO ANA MARIA ISABEL</t>
  </si>
  <si>
    <t>UNIVERSIDAD INTERAMERICANA PARA EL DESARROLLO</t>
  </si>
  <si>
    <t>RUIZ CAMPOS ANTONIO DE JESUS</t>
  </si>
  <si>
    <t>UNIVERSIDAD POLITECNICA DE SAN LUIS POTOSI</t>
  </si>
  <si>
    <t>CAMPOS TORRES MARIA DE JESUS</t>
  </si>
  <si>
    <t>RUIZ RIVERA ARIANNA DEL CARMEN</t>
  </si>
  <si>
    <t>RIVERA AGUILAR ARIANNA ANYERIT</t>
  </si>
  <si>
    <t>TAVERA MORALES CINTHIA PATRICIA</t>
  </si>
  <si>
    <t>TORRES CONTRERAS LUCIA VANESSA</t>
  </si>
  <si>
    <t>VAZQUEZ GARCIA MAYDA GUADALUPE</t>
  </si>
  <si>
    <t>ESC. PREP. "JOSE VASCONCELOS"</t>
  </si>
  <si>
    <t>VAZQUEZ CHAVEZ CARLOS</t>
  </si>
  <si>
    <t>ACEVEDO RIOS KYTZYA AVRIL</t>
  </si>
  <si>
    <t>ESC. PRIM. "JOSE MARIA LUIS MORA"</t>
  </si>
  <si>
    <t>RIOS GONZALEZ DULCE YAZMIN</t>
  </si>
  <si>
    <t>AGUNDIS LOPEZ DANIELA GUADALUPE</t>
  </si>
  <si>
    <t>ARREDONDO MONTALVO CARLA IBETH</t>
  </si>
  <si>
    <t>ARREDONDO MONTALVO SILVIA ELENA</t>
  </si>
  <si>
    <t>ESC. PRIM. RURAL "CUAUHTEMOC"</t>
  </si>
  <si>
    <t>CASTRO NAVA ARIADNA</t>
  </si>
  <si>
    <t>NAVA HERRERA CAROLINA</t>
  </si>
  <si>
    <t>CORPI ZAVALA DAVID ALBERTO</t>
  </si>
  <si>
    <t>COLEGIO DE BACHILLERES DE SAN LUIS POTOSI PLANTEL NO. 01</t>
  </si>
  <si>
    <t>ZAVALA TORRES JUANA GUADALUPE</t>
  </si>
  <si>
    <t>ESPINOSA TORRES REGINA</t>
  </si>
  <si>
    <t>ESPINOSA TORRES MARIA CONCEPCION</t>
  </si>
  <si>
    <t>FAJARDO RODRIGUEZ SERGIO AARON</t>
  </si>
  <si>
    <t>RODRIGUEZ HERNANDEZ ARACELI</t>
  </si>
  <si>
    <t xml:space="preserve">GARCIA DIAZ GABRIELA </t>
  </si>
  <si>
    <t>CBTIS 121</t>
  </si>
  <si>
    <t>DIAZ GUERRERO MA. ELVIRA</t>
  </si>
  <si>
    <t>GARCIA MAGAÑA EMMANUEL</t>
  </si>
  <si>
    <t>GUERRERO MONCAYO OSVALDO YAEL</t>
  </si>
  <si>
    <t>UASLP-FAC. INGENIERIA</t>
  </si>
  <si>
    <t>GUTIERREZ VERA ISAAC RAFAEL</t>
  </si>
  <si>
    <t>ESC. PRIM. "MIGUEL VALLADARES GARCIA"</t>
  </si>
  <si>
    <t>VERA SERRADELL ARELI</t>
  </si>
  <si>
    <t>HERNANDEZ GALLEGOS CLAUDIA ROSARIO</t>
  </si>
  <si>
    <t>HERNANDEZ MARTINEZ DANIELA GUADALUPE</t>
  </si>
  <si>
    <t>COLEGIO DE BACHILLERES DE SAN LUIS POTOSI PLANTEL NO. 19</t>
  </si>
  <si>
    <t>HERNENDEZ MIRANDA MARGARITO</t>
  </si>
  <si>
    <t>LOPEZ MENDEZ FATIMA GUADALUPE</t>
  </si>
  <si>
    <t>ESC. PRIM. CENTRO EDUCATIVO INTEGRAL</t>
  </si>
  <si>
    <t>LOPEZ MENDEZ MARIA GUADALUPE</t>
  </si>
  <si>
    <t>LOREDO SANDOVAL JOSE JOAQUIN</t>
  </si>
  <si>
    <t>MARTINEZ MARTINEZ JULIETTE JOSELYN</t>
  </si>
  <si>
    <t>ESC. PRIM. "MAESTROS POTOSINOS ILUSTRES"</t>
  </si>
  <si>
    <t>MARTINEZ MONJARAS MA. GUADALUPE</t>
  </si>
  <si>
    <t>MARTINEZ RUIZ NOE MISAEL</t>
  </si>
  <si>
    <t>ESC. PRIM. "JESUS RAMON ALVAREZ"</t>
  </si>
  <si>
    <t>RUIZ GOMEZ FABIOLA</t>
  </si>
  <si>
    <t>MEDINA TORRES ROBERTO CARLOS</t>
  </si>
  <si>
    <t>ESC. TELESECUNDARIA "NIÑOS HEROES"</t>
  </si>
  <si>
    <t>TORRES PIÑA MARIA TERESA</t>
  </si>
  <si>
    <t>MENDEZ GASPAR VERONICA</t>
  </si>
  <si>
    <t>MORENO ESPINOZA VALERIA ELISABETH</t>
  </si>
  <si>
    <t>ULIBARRI INFANTE ANA MARIA</t>
  </si>
  <si>
    <t>MUÑOZ ULIBARRI LILIANA GUADALUPE</t>
  </si>
  <si>
    <t>NARVAEZ NARVAEZ JARED</t>
  </si>
  <si>
    <t>ESC. PRIM. "JOAQUIN ANTONIO PEÑALOSA"</t>
  </si>
  <si>
    <t>NARVAEZ JASSO YOLANDA</t>
  </si>
  <si>
    <t>NORIEGA NAVARRO OCTAVIO NICOLAS</t>
  </si>
  <si>
    <t>ESC. PRIM. OF. "SALVADOR DIAZ MIRON</t>
  </si>
  <si>
    <t>NAVARRO PEDRAL LOURDES ALEJANDRA</t>
  </si>
  <si>
    <t>OLIVA CONTRERAS MARIANA EDITH</t>
  </si>
  <si>
    <t>ESC. SEC. OF. "PROFR. JOSE CIRIACO CRUZ"</t>
  </si>
  <si>
    <t>OLIVA MARIN VICTOR MANUEL</t>
  </si>
  <si>
    <t>ESC. SEC. OF. "ING. CAMILO ARRIAGA"</t>
  </si>
  <si>
    <t>PALOMARES ACOSTA MARIA FERNANDA</t>
  </si>
  <si>
    <t>ESC. SEC. OF. "ALVARO OBREGON"</t>
  </si>
  <si>
    <t>ACOSTA MACARENO ANTONIA</t>
  </si>
  <si>
    <t>PIZAÑA GUEL THELMA ARLETH</t>
  </si>
  <si>
    <t>UNIVERSIDAD DE LAS CIENCIAS Y ARTES DEL POTOSI</t>
  </si>
  <si>
    <t>PONCE JARAMILLO CECILIA ELIZABETH</t>
  </si>
  <si>
    <t>JARAMILLO MARTINEZ MARIA IGNACIA</t>
  </si>
  <si>
    <t>PUENTE JASSO JOSE RODRIGO</t>
  </si>
  <si>
    <t>COLEGIO VALLADOLID</t>
  </si>
  <si>
    <t>1° BIMESTRE</t>
  </si>
  <si>
    <t>JASSO DIAZ DE LEON ROSA ISELA</t>
  </si>
  <si>
    <t>ROBLEDO QUISTIAN ALDO SAUL</t>
  </si>
  <si>
    <t>QUISTIAN SANCHEZ GLORIA</t>
  </si>
  <si>
    <t>ROCHA GUZMAN KEVIN OSSIEL</t>
  </si>
  <si>
    <t>GUZMAN MARTINEZ DANIELA</t>
  </si>
  <si>
    <t>RUIZ MARTINEZ ROBERTO ALONSO</t>
  </si>
  <si>
    <t>COLEGIO DE BACHILLERES DE SAN LUIS POTOSI PLANTEL NO. 28</t>
  </si>
  <si>
    <t>MARTINEZ ALONSO ELSA LETICIA</t>
  </si>
  <si>
    <t>CENTRO INTERNACIONAL DE CULTURA "CARTAGO"</t>
  </si>
  <si>
    <t>GOMEZ RODRIGUEZ VICTORIA</t>
  </si>
  <si>
    <t>ESC. SEC. GRAL. "PROFR. JUAN MANUEL MARTINEZ MENDOZA"</t>
  </si>
  <si>
    <t>SANDOVAL CASTILLO ALEJANDRA GUADALUPE</t>
  </si>
  <si>
    <t>CASTILLO HERRERA NATALI</t>
  </si>
  <si>
    <t>SANTANA TORRES GERARDO ALFONSO</t>
  </si>
  <si>
    <t>UASLP-FAC. PSICOLOGIA</t>
  </si>
  <si>
    <t>SOTO ANGUIANO PAMELA CELESTE</t>
  </si>
  <si>
    <t>ESC. PRIM. "PROFA. IGNACIA AGUILAR"</t>
  </si>
  <si>
    <t>ANGUIANO HERNANDEZ JUANA</t>
  </si>
  <si>
    <t>TENORIO TENORIO FATIMA MICHELLE</t>
  </si>
  <si>
    <t>ESC. SEC. GRAL. "PROF. JUAN MIRANDA URESTI"</t>
  </si>
  <si>
    <t>TENORIO ARMENDARIZ LETICIA</t>
  </si>
  <si>
    <t xml:space="preserve">COLEGIO DE BACHILLERES DE SAN LUIS POTOSI PLANTEL NO. 29 </t>
  </si>
  <si>
    <t>VEGA SILVA MARCO ANTONIO</t>
  </si>
  <si>
    <t>ESC. SEC. GENERAL NO. 7 "LIC. HOMERO ACOSTA LOPEZ"</t>
  </si>
  <si>
    <t>SILVA VARELA CLAUDIA ELIZABETH</t>
  </si>
  <si>
    <t>ZAMORA MARIN J. ALFREDO GUADALUPE</t>
  </si>
  <si>
    <t>ZUÑIGA AZUA BRENDA NOEMI</t>
  </si>
  <si>
    <t>ALMENDAREZ RIOS XIMENA ABIGAIL</t>
  </si>
  <si>
    <t>ESC. PRIM. "FRANCISCO GONZALEZ BOCANEGRA"</t>
  </si>
  <si>
    <t>RIOS RUIZ MINERVA ABIGAIL</t>
  </si>
  <si>
    <t>CARRILLO ESCOBAR MONICA YARETH</t>
  </si>
  <si>
    <t>MARTINEZ CAMACHO VIRGINIA</t>
  </si>
  <si>
    <t xml:space="preserve"> LLANAS MARTELL MARIA ISABEL</t>
  </si>
  <si>
    <t>DEVO HERNANDEZ ANGEL FABIAN</t>
  </si>
  <si>
    <t>ESC. PRIM. "CARLOS A. CARRILLO"</t>
  </si>
  <si>
    <t>HERNANDEZ HUERTA MIRIAM</t>
  </si>
  <si>
    <t>ELBJORN HIDALGO MELANIE PAULINA</t>
  </si>
  <si>
    <t>ATENEO ALIANZA MEXICANA, S. C.</t>
  </si>
  <si>
    <t>HIDALGO RAMIREZ WENDY PAMELA</t>
  </si>
  <si>
    <t>ESC. PRIM. "CUAUHTEMOC"</t>
  </si>
  <si>
    <t>MARTINEZ ESPARZA ZAID URIEL</t>
  </si>
  <si>
    <t>ESC. SEC. TECNICA NO. 83</t>
  </si>
  <si>
    <t>ESPARZA ROSALES ANTONIA</t>
  </si>
  <si>
    <t>MENDEZ JAVIER ALEXANDRA MONSSERRAT</t>
  </si>
  <si>
    <t>ESC. SEC. GRAL. "PROFR. JUAN MIRANDA URESTI"</t>
  </si>
  <si>
    <t>JAVIER SOTO MARIA GUADALUPE</t>
  </si>
  <si>
    <t>MEZA VELAZQUEZ DANIEL ISRAEL</t>
  </si>
  <si>
    <t>ESC. PRIM. "PLAN DE SAN LUIS"</t>
  </si>
  <si>
    <t>VELAZQUEZ SUSTAITA VIRGINIA NOHEMI</t>
  </si>
  <si>
    <t>MORALES ALVISO LUIS ALBERTO</t>
  </si>
  <si>
    <t>ALVISO RICO PATRICIA</t>
  </si>
  <si>
    <t>MORENO AGUSTIN MARIA FERNANDA</t>
  </si>
  <si>
    <t>AGUSTIN RODRIGUEZ SANDRA ELISA</t>
  </si>
  <si>
    <t>OLVERA JIMENEZ MANUEL</t>
  </si>
  <si>
    <t>ESC. PRIM. "RAFAEL CURIEL GALLEGOS"</t>
  </si>
  <si>
    <t>OLVERA GALICIA MANUEL</t>
  </si>
  <si>
    <t>PONCE BANDA AMERICA LIZETH</t>
  </si>
  <si>
    <t>ESC. SEC. "PROFA. JUSTA LEDEZMA"</t>
  </si>
  <si>
    <t>PONCE ESPINOZA VICTOR MANUEL</t>
  </si>
  <si>
    <t>QUIROZ SANTOS NORMA ANGELICA</t>
  </si>
  <si>
    <t>ESC. PREP. "LIC. JESUS SILVA HERZOG"</t>
  </si>
  <si>
    <t>SANTOS HERNANDEZ JUANA</t>
  </si>
  <si>
    <t>RODRIGUEZ SANDOVAL KEVIN</t>
  </si>
  <si>
    <t>SANDOVAL HERNANDEZ MARIA ISABEL</t>
  </si>
  <si>
    <t>ROSALES GAMEZ VICTOR ALFREDO</t>
  </si>
  <si>
    <t>UNIVERSIDAD CUAHUTEMOC</t>
  </si>
  <si>
    <t>SALAS ALCALA JESHUA</t>
  </si>
  <si>
    <t>COLEGIO ALFONSO REYES</t>
  </si>
  <si>
    <t>GONZALEZ ARAMBULA AYDE</t>
  </si>
  <si>
    <t>SALAS DEL MORAL DIEGO</t>
  </si>
  <si>
    <t>ESC. PRIM. "LIC. BENITO JUAREZ"</t>
  </si>
  <si>
    <t>DEL MORAL CAPIN LORENA ELIZABETH</t>
  </si>
  <si>
    <t>DICIEMBRE</t>
  </si>
  <si>
    <t>ANEXO 12: 127 BECAS 3ERA GENERACIÓN PAGO ENERO Y FEBRERO 2017</t>
  </si>
  <si>
    <t>ANEXO 13: EVENTO COMPLETO ENTREGA BECAS 03 DE FEBRERO 2017</t>
  </si>
  <si>
    <t xml:space="preserve">127 DIPLOMAS IMPRESIÓN A COLOR </t>
  </si>
  <si>
    <t>PAPAS Y SALSAS</t>
  </si>
  <si>
    <t>BOTELLAS DE AGUA, JARRITOS Y GALLETAS</t>
  </si>
  <si>
    <t>PERSONAL DE APOYO</t>
  </si>
  <si>
    <t>CHAROLAS</t>
  </si>
  <si>
    <t>TAXI PERSONAL DE APOYO</t>
  </si>
  <si>
    <t>BOTANAS BRIANO</t>
  </si>
  <si>
    <t>4 PERSONAS</t>
  </si>
  <si>
    <t>TAXI</t>
  </si>
  <si>
    <t>ABARROTES</t>
  </si>
  <si>
    <t>OFFICE MAX</t>
  </si>
  <si>
    <t>PRESUPUESTO</t>
  </si>
  <si>
    <t>SALDO FINAL</t>
  </si>
  <si>
    <t>TOTAL DISPONIBLE</t>
  </si>
  <si>
    <t>127 BECAS 3ERA GENERACIÓN PAGO ENERO 2017</t>
  </si>
  <si>
    <t>127 BECAS 3ERA GENERACIÓN PAGO FEBRERO 2017</t>
  </si>
  <si>
    <t>EVENTO COMPLETO ENTREGA BECAS 03 DE FEBRERO DE 2017</t>
  </si>
  <si>
    <t>*ANEXO 12</t>
  </si>
  <si>
    <t>*ANEXO 13</t>
  </si>
  <si>
    <t>GENERACIÓN 3</t>
  </si>
  <si>
    <t>DONACIÓN FRANCISCO XAVIER NAVA PALACIOS ENERO 2017</t>
  </si>
  <si>
    <t>DEPOSITO XAVIER NAVA ENERO 2017</t>
  </si>
  <si>
    <t>MARZO</t>
  </si>
  <si>
    <t>ALVAREZ CALDERON SAJARI YOSELYN</t>
  </si>
  <si>
    <t>ESC. SEC. GENERAL AURELIO MANRIQUE</t>
  </si>
  <si>
    <t>DAVALOZ RIVERA MA. DEL ROCIO</t>
  </si>
  <si>
    <t>COLEGIO DE BACHILLERES PLANTEL 01</t>
  </si>
  <si>
    <t xml:space="preserve">ESQUIVEL RAMIREZ LUCIA DEL CARMEN </t>
  </si>
  <si>
    <t>ESPINOZA HERNANDEZ LEONOR</t>
  </si>
  <si>
    <t>ROBLEDO LUNA SAUL</t>
  </si>
  <si>
    <t>BANDA LEURIN OLGA MARIA</t>
  </si>
  <si>
    <t>ANEXO 14: 127 BECAS 3ERA GENERACIÓN PAGO MARZO 2017</t>
  </si>
  <si>
    <t>PAGINA DE INTERNET, ANUALIDAD: HOSTING Y DOMINIO</t>
  </si>
  <si>
    <t>127 BECAS 3ERA GENERACIÓN PAGO MARZO 2017</t>
  </si>
  <si>
    <t>PAGINA DE INTERNET</t>
  </si>
  <si>
    <t>*ANEXO 14</t>
  </si>
  <si>
    <t>HONORARIOS MES DE MAYO 2016  "DIRECTOR FUNDACIÓN"</t>
  </si>
  <si>
    <t>HONORARIOS MES DE ABRIL 2016  "DIRECTOR FUNDACIÓN"</t>
  </si>
  <si>
    <t>HONORARIOS MES DE JUNIO 2016  "DIRECTOR FUNDACIÓN"</t>
  </si>
  <si>
    <t>HONORARIOS MES DE JULIO 2016  "DIRECTOR FUNDACIÓN"</t>
  </si>
  <si>
    <t>HONORARIOS MES DE AGOSTO 2016  "DIRECTOR FUNDACIÓN"</t>
  </si>
  <si>
    <t>HONORARIOS MES DE SEPT 2016  "DIRECTOR FUNDACIÓN"</t>
  </si>
  <si>
    <t>HONORARIOS MES DE OCT 2016  "DIRECTOR FUNDACIÓN"</t>
  </si>
  <si>
    <t>HONORARIOS MES DE NOV 2016  "DIRECTOR FUNDACIÓN"</t>
  </si>
  <si>
    <t>HONORARIOS MES DE DIC 2016  "DIRECTOR FUNDACIÓN"</t>
  </si>
  <si>
    <t>HONORARIOS MES DE ENE 2017  "DIRECTOR FUNDACIÓN"</t>
  </si>
  <si>
    <t>HONORARIOS MES DE FEB 2017  "DIRECTOR FUNDACIÓN"</t>
  </si>
  <si>
    <t>DONACIÓN FRANCISCO XAVIER NAVA PALACIOS FEBRERO 2017</t>
  </si>
  <si>
    <t>HONORARIOS MES DE MAR 2017  "DIRECTOR FUNDACIÓN"</t>
  </si>
  <si>
    <t>DEPOSITO XAVIER NAVA FEBRERO 2017</t>
  </si>
  <si>
    <t>ANEXO 15: 127 BECAS 3ERA GENERACIÓN PAGO ABRIL 2017</t>
  </si>
  <si>
    <t>127 BECAS 3ERA GENERACIÓN PAGO ABRIL 2017</t>
  </si>
  <si>
    <t>*ANEXO 15</t>
  </si>
  <si>
    <t>DONACIÓN FRANCISCO XAVIER NAVA PALACIOS MARZO 2017</t>
  </si>
  <si>
    <t>HONORARIOS MES DE ABR 2017  "DIRECTOR FUNDACIÓN"</t>
  </si>
  <si>
    <t>DEPOSITO XAVIER NAVA MARZO 2017</t>
  </si>
  <si>
    <t>HONORARIOS MES DE SEPTIEMBRE 2016  "DIRECTOR FUNDACIÓN"</t>
  </si>
  <si>
    <t>HONORARIOS MES DE OCTUBRE 2016  "DIRECTOR FUNDACIÓN"</t>
  </si>
  <si>
    <t>HONORARIOS MES DE NOVIEMBRE 2016  "DIRECTOR FUNDACIÓN"</t>
  </si>
  <si>
    <t>HONORARIOS MES DE DICIEMBRE 2016  "DIRECTOR FUNDACIÓN"</t>
  </si>
  <si>
    <t>HONORARIOS MES DE ENERO 2017  "DIRECTOR FUNDACIÓN"</t>
  </si>
  <si>
    <t>HONORARIOS MES DE FEBRERO 2017  "DIRECTOR FUNDACIÓN"</t>
  </si>
  <si>
    <t>HONORARIOS MES DE MARZO 2017  "DIRECTOR FUNDACIÓN"</t>
  </si>
  <si>
    <t>HONORARIOS MES DE ABRIL 2017  "DIRECTOR FUNDACIÓN"</t>
  </si>
  <si>
    <t>ANEXO 16: 127 BECAS 3ERA GENERACIÓN PAGO MAYO 2017</t>
  </si>
  <si>
    <t>127 BECAS 3ERA GENERACIÓN PAGO MAYO 2017</t>
  </si>
  <si>
    <t>*ANEXO 16</t>
  </si>
  <si>
    <t>HONORARIOS MES DE MAY 2017  "DIRECTOR FUNDACIÓN"</t>
  </si>
  <si>
    <t>PAPELERIA Y CAJA CHICA FUNDACIÓN 01</t>
  </si>
  <si>
    <t>*ANEXO 17</t>
  </si>
  <si>
    <t>PAPELERIA Y CAJA CHICA</t>
  </si>
  <si>
    <t>HONORARIOS MES DE MAYO 2017  "DIRECTOR FUNDACIÓN"</t>
  </si>
  <si>
    <t>PAPLERIA Y CAJA CHICA</t>
  </si>
  <si>
    <t>ANEXO 17: PAPELERIA Y CAJA CHICA</t>
  </si>
  <si>
    <t>DONACIÓN FRANCISCO XAVIER NAVA PALACIOS ABRIL 2017</t>
  </si>
  <si>
    <t>DONACIÓN FRANCISCO XAVIER NAVA PALACIOS MAYO 2017</t>
  </si>
  <si>
    <t>HONORARIOS MES DE JUN 2017  "DIRECTOR FUNDACIÓN"</t>
  </si>
  <si>
    <t>HONORARIOS MES DE JUNIO 2017  "DIRECTOR FUNDACIÓN"</t>
  </si>
  <si>
    <t>DEPOSITO XAVIER NAVA ABRIL 2017</t>
  </si>
  <si>
    <t>DEPOSITO XAVIER NAVA MAYO 2017</t>
  </si>
  <si>
    <t>SAM´S</t>
  </si>
  <si>
    <t>286 JUEGOS DE COPIAS FORMATOS BECAS</t>
  </si>
  <si>
    <t>COMPRA SOBRES Y LAPICEROS</t>
  </si>
  <si>
    <t>GRAPAFORA, TIJERAS, CINTAS Y CLIPS</t>
  </si>
  <si>
    <t>HONORARIOS MES DE JUL 2017  "DIRECTOR FUNDACIÓN"</t>
  </si>
  <si>
    <t>GENERACIÓN 4</t>
  </si>
  <si>
    <t>*ANEXO 18</t>
  </si>
  <si>
    <t>HONORARIOS MES DE JULIO 2017  "DIRECTOR FUNDACIÓN"</t>
  </si>
  <si>
    <t>BECA ESPECIAL: INSCRIPCIÓN DIANA LAURA ZARATE AGUIÑAGA</t>
  </si>
  <si>
    <t>EVENTO COMPLETO ENTREGA BECAS 03 DE AGOSTO DE 2017</t>
  </si>
  <si>
    <t>BECA ESPECIAL: INSCRIPCIÓN FRANCISCO OJEDA URIEL</t>
  </si>
  <si>
    <t>PROMEDIO ACTUAL</t>
  </si>
  <si>
    <t>ALMAGUER SEGURA JUDITH STEPHANY</t>
  </si>
  <si>
    <t>F</t>
  </si>
  <si>
    <t>FACULTAD DE DERECHO "ABOGADO PONCIANO ARRIAGA LEIJA", UASLP</t>
  </si>
  <si>
    <t>ALVAREZ CALDERON SAJARI YOSELIN</t>
  </si>
  <si>
    <t>ESC. SEC. GRAL. "AURELIO MANRIQUE"</t>
  </si>
  <si>
    <t>DAVALOS RIVERA MA. DEL ROCIO</t>
  </si>
  <si>
    <t>JIMENEZ AMAYA MARIA ESTELA</t>
  </si>
  <si>
    <t>M</t>
  </si>
  <si>
    <t>BERNAL COBIAN JUAN CARLOS</t>
  </si>
  <si>
    <t>CABRERA SIFUENTES JOSE JUAN</t>
  </si>
  <si>
    <t>UNIVERSIDAD TANGAMANGA, PLANTEL SAN LUIS</t>
  </si>
  <si>
    <t>ESC. NORMAL "CAMILO ARRIAGA"</t>
  </si>
  <si>
    <t>CARRIZALEZ CUEVAS PABLO DIEGO</t>
  </si>
  <si>
    <t>CASTILLO LARA FATIMA DEL ROCIO</t>
  </si>
  <si>
    <t>CERVANTES MARTINEZ JALIL FELIPE</t>
  </si>
  <si>
    <t>COORDINACION ACADEMICA EN ARTE UASLP</t>
  </si>
  <si>
    <t xml:space="preserve">CRUZ HERNANDEZ MARIA FERNANDA </t>
  </si>
  <si>
    <t>"FAMILIA EN MOVIMIENTO, PRO EDUCACION NIÑOS DOWN A.C."</t>
  </si>
  <si>
    <t>DAVALOS RUEDAS DANIELA</t>
  </si>
  <si>
    <t>INSTITUTO DE FISICA "MANUEL SANDOVAL VALLARTA", UASLP</t>
  </si>
  <si>
    <t>MA. BLANCA RUEDAS ROJAS</t>
  </si>
  <si>
    <t>FACULTAD DE CONTADURIA Y ADMINISTRACION, UASLP</t>
  </si>
  <si>
    <t>ESQUEDA VELAZQUEZ RUTH FABIOLA</t>
  </si>
  <si>
    <t>FACULTAD DE ENFERMERIA Y NUTRICION, UASLP</t>
  </si>
  <si>
    <t>VELAZQUEZ MARTIN DEL CAMPO MA. GUADALUPE</t>
  </si>
  <si>
    <t>FLORES BRIONES ERIKA DEL CARMEN</t>
  </si>
  <si>
    <t>GONZALEZ BAEZA YENNY ESTEFANIA</t>
  </si>
  <si>
    <t>ESC. PRIM. GRAL "LIC. ADOLFO LOPEZ MATEOS"</t>
  </si>
  <si>
    <t>GONZALEZ GARCIA ULISES VICENTE</t>
  </si>
  <si>
    <t>HERNANDEZ HERNANDEZ SORAIDA</t>
  </si>
  <si>
    <t>ESC. NORMAL PART. "GABRIEL AGUIRRE"</t>
  </si>
  <si>
    <t>FACULTAD DE CIENCIAS, UASLP</t>
  </si>
  <si>
    <t>HERNANDEZ ROCHA RAUL ALEJANDRO</t>
  </si>
  <si>
    <t>FACULTAD DE MEDICINA, UASLP</t>
  </si>
  <si>
    <t>INFANTE RODRIGUEZ GAEL</t>
  </si>
  <si>
    <t>RODRIGUEZ MUÑOZ VERONICA</t>
  </si>
  <si>
    <t>LOMELI BUJAIDAR MIREYA</t>
  </si>
  <si>
    <t>COLEGIO DE BACHILLERES, PLANTEL 01</t>
  </si>
  <si>
    <t>HARO DAVILA GRISELDA</t>
  </si>
  <si>
    <t>LOPEZ PONCE JUDITH ESTEFANIA</t>
  </si>
  <si>
    <t>FACULTAD DE CIENCIAS QUIMICAS, UASLP</t>
  </si>
  <si>
    <t>MARTINEZ MARCO ANTONIO</t>
  </si>
  <si>
    <t>PROCESO DE INSCRIPCION</t>
  </si>
  <si>
    <t>9° CUATRIMESTRE</t>
  </si>
  <si>
    <t>MATA GALVAN CELIA BERENICE</t>
  </si>
  <si>
    <t>MEJIA ESTRADA VICTOR MANUEL</t>
  </si>
  <si>
    <t>MONSIVAIS GALAVIZ CRISTIAN ALEXANDRO</t>
  </si>
  <si>
    <t>ESC. PRIM. GRAL. "AGUSTIN DOMIGUEZ B."</t>
  </si>
  <si>
    <t>MOSIVAIS GALAVIZ JESSICA GUADALUPE</t>
  </si>
  <si>
    <t>BENEMERITA Y CENTENARIA ESCUELA NORMAL DEL ESTADO DE SLP</t>
  </si>
  <si>
    <t>PATIÑO RIVERA YAQUELIN</t>
  </si>
  <si>
    <t>RIVERA ALMENDAREZ MARIANA</t>
  </si>
  <si>
    <t>ESC. SEC. TEC. NO. 65</t>
  </si>
  <si>
    <t>SEC. PART. "TERESA MARTIN"</t>
  </si>
  <si>
    <t>RODRIGUEZ FACUNDO JOSE DE JESUS</t>
  </si>
  <si>
    <t>UNIVERSIDAD TANGAMANGA, CAMPUS INDUSTRIAS</t>
  </si>
  <si>
    <t>FACUNDO GUTIERREZ ANTONIA</t>
  </si>
  <si>
    <t>UNIVERSIDAD POLITECNICA DE SLP</t>
  </si>
  <si>
    <t>ESC. PRIM. HERCULANO CORTES</t>
  </si>
  <si>
    <t>ALVISO RICO MA. TERESA</t>
  </si>
  <si>
    <t>TORRES LEDESMA VIANNEY SARAHI</t>
  </si>
  <si>
    <t>LEDESMA BARRON MA. EUGRACIA</t>
  </si>
  <si>
    <t>RUIZ ARREDONDO ROSA MARIA</t>
  </si>
  <si>
    <t>ZAVALA LEYVA OMAR ISRAEL</t>
  </si>
  <si>
    <t>8° CUATRIMESTRE</t>
  </si>
  <si>
    <t>LEYVA CONTRERAS VERONICA</t>
  </si>
  <si>
    <t>AZUA BANDA MARIA</t>
  </si>
  <si>
    <t>ZUÑIGA SALAZAR XIMENA SARAHI</t>
  </si>
  <si>
    <t>ESC. PRIM. "AMADO NERVO"</t>
  </si>
  <si>
    <t>SALAZAR LARA JUANA</t>
  </si>
  <si>
    <t>ENRIQUEZ MARTINEZ DANNA PAULINA</t>
  </si>
  <si>
    <t>ESC. PRIM. "PROF. RAMON G. BONFIL"</t>
  </si>
  <si>
    <t>ENRIQUEZ MARTINEZ DORA ROCIO</t>
  </si>
  <si>
    <t>ALVAREZ HERNANDEZ JAVIER EMILIANO</t>
  </si>
  <si>
    <t>HERNANDEZ LOPEZ MARIA LORENA GUADALUPE</t>
  </si>
  <si>
    <t>LUIS ALFONSO ANGUIANO AVITUD</t>
  </si>
  <si>
    <t>ESC. PRIM. "TLACAELEL"</t>
  </si>
  <si>
    <t>AVITUD GONZALEZ MA. ISIDRA</t>
  </si>
  <si>
    <t>ARELLANO CASTILLO JACQUELINE DEL CARMEN</t>
  </si>
  <si>
    <t>CASTILLO MANZANARES MARIA DE JESUS</t>
  </si>
  <si>
    <t>BELTRAN JASSO BRENDA ANAHI</t>
  </si>
  <si>
    <t>JASSO BRAVO MARIA DEL CARMEN</t>
  </si>
  <si>
    <t>CASTRO HERNANDEZ MARIA MARGARITA</t>
  </si>
  <si>
    <t>FACULTAD DE PSICOLOGIA, UASLP</t>
  </si>
  <si>
    <t>CEDILLO BRAVO MARIANA ZILUE</t>
  </si>
  <si>
    <t>ESC. PRIM. "PROF. FERNANDO VAZQUEZ"</t>
  </si>
  <si>
    <t>BRAVO CAMACHO CLARISA IVON</t>
  </si>
  <si>
    <t>CORTES VALENCIA LEONARDO DE JESUS</t>
  </si>
  <si>
    <t>INSTITUTO PREUNIVERSITARIO DEL CENTRO DE MEXICO</t>
  </si>
  <si>
    <t>VALENCIA PEREZ DIANA</t>
  </si>
  <si>
    <t>MARIA VERONICA FLORES CEDILLO</t>
  </si>
  <si>
    <t>DELGADO HERNANDEZ JOSE JOAQUIN</t>
  </si>
  <si>
    <t>UNIVERSIDAD TANGAMANGA, PLANTEL INDUSTRIAS</t>
  </si>
  <si>
    <t>HERNANDEZ ALONZO MA. DEL CARMEN</t>
  </si>
  <si>
    <t>ESPINOSA BOCANEGRA FATIMA NAYELI</t>
  </si>
  <si>
    <t>BOCANEGRA FLORES ANA MARIA</t>
  </si>
  <si>
    <t>ALVAREZ AGUILAR GABRIELA</t>
  </si>
  <si>
    <t>FARFAN LOPEZ KRISTEL</t>
  </si>
  <si>
    <t>LOPÉZ LINARES CONCEPCION</t>
  </si>
  <si>
    <t>ESC. SEC. OF. PROF. "JOSE CIRIACO CRUZ"</t>
  </si>
  <si>
    <t>GARCIA BRIONES EDGAR DAVID</t>
  </si>
  <si>
    <t>COLEGIO DE BACHILLERES DE SAN LUIS POTOSI, PLANTEL 01</t>
  </si>
  <si>
    <t>BRIONES TOBIAS MARIA MARTHA ALICIA</t>
  </si>
  <si>
    <t>MAGAÑA FLORES ENMA</t>
  </si>
  <si>
    <t>GOMEZ PAEZ ANA SOFIA</t>
  </si>
  <si>
    <t>PAEZ ARREDONDO MARIA DEL ROSARIO</t>
  </si>
  <si>
    <t>GONZALEZ JUAREZ SAID SALVADOR</t>
  </si>
  <si>
    <t>JUAREZ VELAZQUEZ BRENDA</t>
  </si>
  <si>
    <t>HERNANDEZ ALMENDAREZ KARLA PAOLA</t>
  </si>
  <si>
    <t>ESC. PRIM. RUR. "CRISTOBAL COLON"</t>
  </si>
  <si>
    <t>MARTINEZ MA. LUISA</t>
  </si>
  <si>
    <t>HUERTA SEGURA NAOMI JOSELIN</t>
  </si>
  <si>
    <t>COLEGIO DE BACHILLERES DE SAN LUIS POTOSI, PLANTEL 25</t>
  </si>
  <si>
    <t>TOBIAS HERNANDEZ IRENE</t>
  </si>
  <si>
    <t>JIMENEZ SEGURA ALEXIS RODOLFO</t>
  </si>
  <si>
    <t>ESC. SEC. GRAL. NO. 7  "LIC. HOMERO ACOSTA LOPEZ"</t>
  </si>
  <si>
    <t>SEGURA MATA MA. DE LOS ANGELES</t>
  </si>
  <si>
    <t>LOPEZ LOPEZ JUAN OSWALDO</t>
  </si>
  <si>
    <t>COLEGIO ANA FRANK</t>
  </si>
  <si>
    <t>LOPEZ LOPEZ GABRIELA DEL ROCIO</t>
  </si>
  <si>
    <t>LOREDO ARRIAGA MARIANA</t>
  </si>
  <si>
    <t>ARRIAGA CARRIZALES NORMA ALICIA</t>
  </si>
  <si>
    <t>INSTITUTO TECNOLOGICO DE S.L.P.</t>
  </si>
  <si>
    <t>LOYOLA PEREZ CHRISTOPHER AARON</t>
  </si>
  <si>
    <t>ESC. PRIM. GRAL. "AURELIO MANRIQUE"</t>
  </si>
  <si>
    <t>PEREZ CABRERA DIANA</t>
  </si>
  <si>
    <t>ESC. PRIM. PROF. "JESUS RAMON ALVAREZ"</t>
  </si>
  <si>
    <t>ESC. PRIM. " CARLOS AMADOR MARTINEZ"</t>
  </si>
  <si>
    <t>NAJERA MENDOZA AARON ELIUD</t>
  </si>
  <si>
    <t>MENDOZA MARTINEZ ELIZABETH</t>
  </si>
  <si>
    <t>GUEL OLIVA ANGELICA MARIA</t>
  </si>
  <si>
    <t>RODRIGUEZ MENDEZ DIANA YOCELYN</t>
  </si>
  <si>
    <t>RODRIGUEZ MENDEZ EVELYN YOBETH</t>
  </si>
  <si>
    <t>SANCHEZ LOZA ALAN GAEL</t>
  </si>
  <si>
    <t>ESC. PRIM. "JOSE MARIANO JIMENEZ"</t>
  </si>
  <si>
    <t>LOZA CLAUDIA ISELA</t>
  </si>
  <si>
    <t>MARTINEZ MARTINEZ CESAR URIEL</t>
  </si>
  <si>
    <t>ESC. PRIM. "EUGENIO ROBLES"</t>
  </si>
  <si>
    <t>MARTINEZ TORRES MA. MELQUIADES</t>
  </si>
  <si>
    <t>TAVERA MORALES CINTHYA PATRICIA</t>
  </si>
  <si>
    <t>HERRERA SANCHEZ TANIA LIZBETH</t>
  </si>
  <si>
    <t>ESC. SEC. GRAL." PROF. VICENTE RIVERA HERNANDEZ"</t>
  </si>
  <si>
    <t>SANCHEZ CASTILLO JOSEFINA</t>
  </si>
  <si>
    <t>ZAPATA ALVARADO SILVERIA</t>
  </si>
  <si>
    <t>ESC. SEC. GRAL. "CAMILO ARRIAGA"</t>
  </si>
  <si>
    <t>ALMENDAREZ DORADO MIGUEL ANGEL</t>
  </si>
  <si>
    <t xml:space="preserve">ALMENDAREZ DORADO ROSA LINDA </t>
  </si>
  <si>
    <t>CALDERON MARTINEZ LEONARDO JAZIEL</t>
  </si>
  <si>
    <t>TENORIO PEREZ ROMANA</t>
  </si>
  <si>
    <t>ZAVALA TORRES ROSYBELL</t>
  </si>
  <si>
    <t>ESC. SEC. GRAL. NO. 6 "JAIME NUNO"</t>
  </si>
  <si>
    <t>CRUZ ANAYA ANDREA GUADALUPE</t>
  </si>
  <si>
    <t>ANAYA SANTIAGO CRISTINA</t>
  </si>
  <si>
    <t>DE LA ROSA VELAZQUEZ ANDREA MICHEL</t>
  </si>
  <si>
    <t>PREPARATOTIA FORUM INTERNACIONAL, UNIVERSIDAD TANGAMANGA</t>
  </si>
  <si>
    <t>DE LA ROSA BRAVO JOSE</t>
  </si>
  <si>
    <t>ESC. PRIM. OF. PROF. FERNANDO VAZQUEZ</t>
  </si>
  <si>
    <t>SAAVEDRA RODRIGUEZ ARACELI</t>
  </si>
  <si>
    <t>GONZALEZ GUILLEN MARIA DEL ROSARIO</t>
  </si>
  <si>
    <t>LOPEZ LOPEZ JUAN ANTONIO</t>
  </si>
  <si>
    <t>ESC. PRIM. "ADOLFO LOPEZ MATEOS"</t>
  </si>
  <si>
    <t>LOPEZ GOMEZ MARIA DEL CARMEN</t>
  </si>
  <si>
    <t>PRIMARIA "CENTRO EDUCATIVO INTEGRAL"</t>
  </si>
  <si>
    <t>MACHUCA RICO MOISES GAEL</t>
  </si>
  <si>
    <t>RICO TAPIA LAURA PRISCILLA</t>
  </si>
  <si>
    <t>MARTINEZ LOPEZ KELLY NAOMI</t>
  </si>
  <si>
    <t>ESC. PRIM. GRAL. FRANCISCO SARABIA</t>
  </si>
  <si>
    <t>MARTINEZ FLORES JOSE LUIS</t>
  </si>
  <si>
    <t>MARTINEZ ZUÑIGA PAULA ACIREMA</t>
  </si>
  <si>
    <t>ESC. PRIM. GRAL. "FRANCISCO GONZALEZ BOCANEGRA"</t>
  </si>
  <si>
    <t>MARTINEZ ROMAN HECTOR</t>
  </si>
  <si>
    <t>ESC. SEC. TECNICA NO. 39 "RICARDO MACIAS SALINAS"</t>
  </si>
  <si>
    <t>ROSAS TAPIA JENNIFER JAZMIN</t>
  </si>
  <si>
    <t>TAPIA OLIVEROS SILVIA JANET</t>
  </si>
  <si>
    <t>MARTINEZ DIEGO MARIA DE LA PAZ</t>
  </si>
  <si>
    <t>RUIZ ORTIZ DARIO ALEJANDRO</t>
  </si>
  <si>
    <t>ORTIZ VARGAS MARIA CATALINA</t>
  </si>
  <si>
    <t>VAZQUEZ GARCIA MAGDA GUADALUPE</t>
  </si>
  <si>
    <t>GARCIA RODRIGUEZ MAGDA ELISA</t>
  </si>
  <si>
    <t>ZARAZUA HERNANDEZ ANGELA LIZETH</t>
  </si>
  <si>
    <t>ESC. PRIM. JOSEFA ORTIZ DE DOMINGUEZ</t>
  </si>
  <si>
    <t>HERNANDEZ PEREZ SARAHI JUANA</t>
  </si>
  <si>
    <t>ANEXO 19: 133 BECAS 4TA GENERACIÓN PAGO AGOSTO 2017</t>
  </si>
  <si>
    <t>RENTA SALÓN EMPERADOR</t>
  </si>
  <si>
    <t xml:space="preserve">131 DIPLOMAS IMPRESIÓN A COLOR </t>
  </si>
  <si>
    <t>SALÓN EMPERADOR</t>
  </si>
  <si>
    <t>AGUAS, REFRESCOS, GALLETAS, ETC</t>
  </si>
  <si>
    <t>GASTOS EXTRAS</t>
  </si>
  <si>
    <t>TAXIS</t>
  </si>
  <si>
    <t>HIELO, BOLSAS, TRAPEADOR, ETC</t>
  </si>
  <si>
    <t>ANEXO 18: EVENTO COMPLETO ENTREGA BECAS 03 DE AGOSTO 2017</t>
  </si>
  <si>
    <t>DONACIÓN FRANCISCO XAVIER NAVA PALACIOS JUNIO 2017</t>
  </si>
  <si>
    <t>DONACIÓN FRANCISCO XAVIER NAVA PALACIOS JULIO 2017</t>
  </si>
  <si>
    <t>*ANEXO 19</t>
  </si>
  <si>
    <t>133 BECAS 4TA GENERACIÓN PAGO AGOSTO 2017</t>
  </si>
  <si>
    <t>DEPOSITO XAVIER NAVA JUNIO 2017</t>
  </si>
  <si>
    <t>DEPOSITO XAVIER NAVA JULIO 2017</t>
  </si>
  <si>
    <t>ISR RETENCIONES POR ASIMILADOS A SALARIOS NOVIEMBRE 2016</t>
  </si>
  <si>
    <t>ISR RETENCIONES POR ASIMILADOS A SALARIOS DICIEMBRE 2016</t>
  </si>
  <si>
    <t>ISR RETENCIONES POR ASIMILADOS A SALARIOS ENERO 2017</t>
  </si>
  <si>
    <t>ISR RETENCIONES POR ASIMILADOS A SALARIOS FEBRERO 2017</t>
  </si>
  <si>
    <t>ISR RETENCIONES POR ASIMILADOS A SALARIOS MARZO 2017</t>
  </si>
  <si>
    <t>ISR RETENCIONES POR ASIMILADOS A SALARIOS ABRIL 2017</t>
  </si>
  <si>
    <t>ISR RETENCIONES POR ASIMILADOS A SALARIOS MAYO 2017</t>
  </si>
  <si>
    <t>ISR RETENCIONES POR ASIMILADOS A SALARIOS JUNIO 2017</t>
  </si>
  <si>
    <t>ISR RETENCIONES POR ASIMILADOS A SALARIOS JULIO 2017</t>
  </si>
  <si>
    <t>HONORARIOS MES DE AGOSTO 2017  "DIRECTOR FUNDACIÓN"</t>
  </si>
  <si>
    <t>HONORARIOS NOTARIA 35 ESTATUTOS 2</t>
  </si>
  <si>
    <t>HONORARIOS MES DE AGO 2017  "DIRECTOR FUNDACIÓN"</t>
  </si>
  <si>
    <t>ANEXO 20: 133 BECAS 4TA GENERACIÓN PAGO SEPTIEMBRE 2017</t>
  </si>
  <si>
    <t>DONACIÓN FRANCISCO XAVIER NAVA PALACIOS AGOSTO 2017</t>
  </si>
  <si>
    <t>133 BECAS 4TA GENERACIÓN PAGO SEPTIEMBRE 2017</t>
  </si>
  <si>
    <t>*ANEXO 20</t>
  </si>
  <si>
    <t>HONORARIOS MES DE SEPT 2017  "DIRECTOR FUNDACIÓN"</t>
  </si>
  <si>
    <t>HONORARIOS MES DE SEPTIEMBRE 2017  "DIRECTOR FUNDACIÓN"</t>
  </si>
  <si>
    <t>DEPOSITO XAVIER NAVA AGOSTO 2017</t>
  </si>
  <si>
    <t>BECA ESPECIAL: INSCRIPCIÓN DANNA VALERIA GOVEA DOMINGUEZ</t>
  </si>
  <si>
    <t>*ANEXO 21</t>
  </si>
  <si>
    <t>133 BECAS 4TA GENERACIÓN PAGO OCTUBRE 2017</t>
  </si>
  <si>
    <t>ANEXO 22: 133 BECAS 4TA GENERACIÓN PAGO NOVIEMBRE 2017</t>
  </si>
  <si>
    <t>ANEXO 21: 133 BECAS 4TA GENERACIÓN PAGO OCTUBRE 2017</t>
  </si>
  <si>
    <t>HONORARIOS MES DE OCTUBRE 2017  "DIRECTOR FUNDACIÓN"</t>
  </si>
  <si>
    <t>133 BECAS 4TA GENERACIÓN PAGO NOVIEMBRE 2017</t>
  </si>
  <si>
    <t>*ANEXO 22</t>
  </si>
  <si>
    <t>HONORARIOS MES DE NOVIEMBRE 2017  "DIRECTOR FUNDACIÓN"</t>
  </si>
  <si>
    <t>DONACIÓN FRANCISCO XAVIER NAVA PALACIOS SEPTIEMBRE 2017</t>
  </si>
  <si>
    <t>DONACIÓN FRANCISCO XAVIER NAVA PALACIOS OCTUBRE 2017</t>
  </si>
  <si>
    <t>DEPOSITO XAVIER NAVA SEPTIEMBRE 2017</t>
  </si>
  <si>
    <t>DEPOSITO XAVIER NAVA OCTUBRE 2017</t>
  </si>
  <si>
    <t>ANEXO 23: 133 BECAS 4TA GENERACIÓN PAGO DICIEMBRE 2017</t>
  </si>
  <si>
    <t>133 BECAS 4TA GENERACIÓN PAGO DICIEMBRE 2017</t>
  </si>
  <si>
    <t>DEPOSITO XAVIER NAVA NOVIEMBRE 2017</t>
  </si>
  <si>
    <t>DEPOSITO XAVIER NAVA DICIEMBRE 2017</t>
  </si>
  <si>
    <t>IMPUESTO RETENCIÓN DE NOMINA 2% ABRIL 2016 - NOVIEMBRE 2017</t>
  </si>
  <si>
    <t>DONACIÓN FRANCISCO XAVIER NAVA PALACIOS NOVIEMBRE 2017</t>
  </si>
  <si>
    <t>DONACIÓN FRANCISCO XAVIER NAVA PALACIOS DICIEMBRE 2017</t>
  </si>
  <si>
    <t>*ANEXO 23</t>
  </si>
  <si>
    <t>HONORARIOS MES DE DICIEMBRE 2017  "DIRECTOR FUNDACIÓN"</t>
  </si>
  <si>
    <t>ANEXO 24: 133 BECAS 5TA GENERACIÓN PAGO ENERO 2018</t>
  </si>
  <si>
    <t>NOMBRE DEL PADRE, MADRE O TUTOR</t>
  </si>
  <si>
    <t>ASTUDILLO HERNANDEZ ABRIL</t>
  </si>
  <si>
    <t>4 SEMESTRE</t>
  </si>
  <si>
    <t>BRICEÑO ARRELLANO  MAURICIO</t>
  </si>
  <si>
    <t>ESC. SEC. SENTIMIENTOS DE LA NACION</t>
  </si>
  <si>
    <t>3 GRADO</t>
  </si>
  <si>
    <t>ARELLANO LUNA MARIA RAMONA</t>
  </si>
  <si>
    <t>CENTRO EDUCATIVO EN APOYO AL ESPECTRO AUTISTA A.C.</t>
  </si>
  <si>
    <t>B2</t>
  </si>
  <si>
    <t>UASLP  LIC. EN ARTE</t>
  </si>
  <si>
    <t>2 SEMESTRE</t>
  </si>
  <si>
    <t>MARTINEZ FLORES JULIA LETICIA</t>
  </si>
  <si>
    <t>CONTRERAS SANCHEZ HECTOR ALEJANDRO</t>
  </si>
  <si>
    <t xml:space="preserve">UASLP INSTITUTO DE FISICA </t>
  </si>
  <si>
    <t>5 SEMESTRE</t>
  </si>
  <si>
    <t>ESC. NORMAL DE ESTUDIOS SUPERIORES DEL MAGISTERIO POTOSINO</t>
  </si>
  <si>
    <t xml:space="preserve">UASLP FACULTAD DE CIENCIAS </t>
  </si>
  <si>
    <t>DE HARO VELAZQUEZ KAREN ITZEL</t>
  </si>
  <si>
    <t>ESC. PRIM. GRAL. MIGUEL BARAGAN</t>
  </si>
  <si>
    <t>ROSAURA VELAZQUEZ PIÑA</t>
  </si>
  <si>
    <t>DELGADO CARBAJAL XIMENA</t>
  </si>
  <si>
    <t>FAC. HABITAT, UASLP</t>
  </si>
  <si>
    <t>DELGADO ALEMAN JOSE JUAN</t>
  </si>
  <si>
    <t>FLORES COVARRUBIAS CITLALLI JAQUELINE</t>
  </si>
  <si>
    <t>UASLP, FACULTAD DE CONTADURIA Y ADMINISTRACION</t>
  </si>
  <si>
    <t>UASLP FACULTAD DE INGENIERIA</t>
  </si>
  <si>
    <t>HERNANDEZ CASTILLO CHISTIAN MATEO</t>
  </si>
  <si>
    <t>ESC. PREP. POR COOP.No.2 MANUEL G. MEDELLIN</t>
  </si>
  <si>
    <t>6 SEMESTRE</t>
  </si>
  <si>
    <t>RODRIGUEZ MARIA MARICELA</t>
  </si>
  <si>
    <t>HERNADEZ MARTIN DEL CAMPO ULISES</t>
  </si>
  <si>
    <t>HERNANDEZ TENORIO NATALIA</t>
  </si>
  <si>
    <t>ESC. PRIM. LIC. MIGUEL ALEMAN VALDEZ</t>
  </si>
  <si>
    <t>HERNANDEZ TENORIO EVA</t>
  </si>
  <si>
    <t>ESC. PRIM. INSTITUTO CALMECAC</t>
  </si>
  <si>
    <t>LOREDO ALEMAN JOSE DAVID</t>
  </si>
  <si>
    <t>UNIVERSIDAD AUTONOMA DE SAN LUIS POTOSI. FACULTAD DE DERECHO</t>
  </si>
  <si>
    <t>MARTINEZ TORRES MONICA ESTEFANIA</t>
  </si>
  <si>
    <t>BACHILLERATO CBTIS 131</t>
  </si>
  <si>
    <t>ESC. SEC. RICARDO MACIAS</t>
  </si>
  <si>
    <t>PALAFOX VEGA LESLIE PAMELA</t>
  </si>
  <si>
    <t>UNIVERSIDAD AUTONOMA DE SAN LUIS POTOSI. FACULTAD DE PSICOLOGIA</t>
  </si>
  <si>
    <t>PEREZ VELASCO ADIEL JOSUE</t>
  </si>
  <si>
    <t>ESC. PRIM. GRAL. FED- MANUEL MARIA DE GORRIÑO Y ARDUENGO</t>
  </si>
  <si>
    <t>VELASCO VELEZ EDNA MELIZA</t>
  </si>
  <si>
    <t>UNIVERISDAD DE CIENCIAS Y ARTES DEL POTOSI</t>
  </si>
  <si>
    <t>RIOS TENORIO MARIANA</t>
  </si>
  <si>
    <t>ESC. SEC. AURELIO MANRIQUE</t>
  </si>
  <si>
    <t>2°  GRADO</t>
  </si>
  <si>
    <t>TENRIO ARMENDARIZ MARIA DEL ROSARIO</t>
  </si>
  <si>
    <t>ESC. SEC. TERESA MARTIN</t>
  </si>
  <si>
    <t>2°</t>
  </si>
  <si>
    <t>MUÑIZ GUTIERREZ DELIA SUINTILA|</t>
  </si>
  <si>
    <t>ESC. PRIM. CRISTOBAL COLON</t>
  </si>
  <si>
    <t>TENORIO ARMENDAREZ RAMONA</t>
  </si>
  <si>
    <t>ROMERO PEREZ YATZIRI VALENTINA</t>
  </si>
  <si>
    <t>ESC,. SEC. TEC. No. 65</t>
  </si>
  <si>
    <t>ESC. PRIM. REVOLUCION MEXICANA</t>
  </si>
  <si>
    <t>UASLP FACULTAD DE MEDICINA</t>
  </si>
  <si>
    <t>ZARATE AGUIÑAGA DIANA LAURA</t>
  </si>
  <si>
    <t>1 SEMESTRE</t>
  </si>
  <si>
    <t>ZARATE ENRIQUEZ GERARDO</t>
  </si>
  <si>
    <t>ACOSTA ESPINO NAYELI FERNANDA</t>
  </si>
  <si>
    <t>ESC. PRIM. OF. PROF. MANUEL ROGELIO TORRES LOPEZ</t>
  </si>
  <si>
    <t>ESPINO RAMIREZ ADELINA</t>
  </si>
  <si>
    <t>ESC. SEC. PROF. VICENTE RIVERA HERNANDEZ</t>
  </si>
  <si>
    <t>DORADO BOCANEGRA JULIA</t>
  </si>
  <si>
    <t>ALMENDAREZ RUIZ XIMENA VICTORIA</t>
  </si>
  <si>
    <t>ESC. PRIM. GRAL. LAZARO CARDENAS</t>
  </si>
  <si>
    <t>RUIZ ARREDONDO ALICIA NALLELY</t>
  </si>
  <si>
    <t>ALVAREZ CASTRO AXEL DANIEL</t>
  </si>
  <si>
    <t>CASTRO SANCHEZ ANA GABRIELA</t>
  </si>
  <si>
    <t>ALVAREZ DAVALOS EDUARDO LUIS</t>
  </si>
  <si>
    <t>CBTA 196</t>
  </si>
  <si>
    <t>3 SEMESTRE</t>
  </si>
  <si>
    <t>ESC. SEC. GRAL. JAIME NUNO</t>
  </si>
  <si>
    <t>ARREGUIN VAZQUEZ RUBEN ALEXIS</t>
  </si>
  <si>
    <t>ESC. PRIM. GRSL. IGNACIO MANUEL ALTAMIRANO</t>
  </si>
  <si>
    <t>VAZQUEZ VELAZQUEZ MARIA ESTHER</t>
  </si>
  <si>
    <t>ESC. PRIM. PROFA. AMALIA NOYOLA RODRIGUEZ</t>
  </si>
  <si>
    <t>7 SEMESTRE</t>
  </si>
  <si>
    <t>CABRERA SINFUENTES JOSE JUAN</t>
  </si>
  <si>
    <t xml:space="preserve">CASTILLO DE LA ROSA JESUS I. </t>
  </si>
  <si>
    <t>ESC. PRIM. ROSARIO CASTELLANOS</t>
  </si>
  <si>
    <t>ESQUIVEL CASTILLO CARLOS</t>
  </si>
  <si>
    <t>CASTILLO TORRES EMILY BETZAYDE</t>
  </si>
  <si>
    <t>ESC. SEC. OFICIAL SOLIDARIDAD</t>
  </si>
  <si>
    <t>CASTILLO TORRES ELOISA</t>
  </si>
  <si>
    <t>CASTRO MARTINEZ VICTOR MANUEL</t>
  </si>
  <si>
    <t>ESC. SEC.GRA. JAIME TORRES BODET</t>
  </si>
  <si>
    <t>MARTINEZ HERNANDEZ ROSARIA</t>
  </si>
  <si>
    <t>CERDA GOMEZ ALMA DANIELA</t>
  </si>
  <si>
    <t>GOMEZ VICTORINO MARIA ANTONIA</t>
  </si>
  <si>
    <t>DIAZ LEON CAMACHO ULISES</t>
  </si>
  <si>
    <t>ESC. PRIM. VICENTE GUERRERO</t>
  </si>
  <si>
    <t>ESC. PRIM. RAMON. G. BONFIL</t>
  </si>
  <si>
    <t xml:space="preserve">ESPINOSA TORRES REGINA </t>
  </si>
  <si>
    <t>ESQUIVEL MARTINEZ JESSICA JANETH</t>
  </si>
  <si>
    <t>ESTRADA OCHOA YATHZIRY</t>
  </si>
  <si>
    <t>CETIS 125</t>
  </si>
  <si>
    <t>ESTRADA OCHOA MAYRA</t>
  </si>
  <si>
    <t>FRESAN REYES RODRIGO ISAAC</t>
  </si>
  <si>
    <t>ESC, PRIM. GRAL. JOSE CIRIACO CRUZ</t>
  </si>
  <si>
    <t>REYES MORAN ALMA ROSA</t>
  </si>
  <si>
    <t>GALAVIZ CALDERON ADOLFO ANGEL</t>
  </si>
  <si>
    <t>ESC. PRIM. RURAL CRISTOBAL COLON</t>
  </si>
  <si>
    <t>CALDERON FRAGA ANGELA MARIA</t>
  </si>
  <si>
    <t>GALACIA RIVERA ISAAC URIEL</t>
  </si>
  <si>
    <t>ESC. SEC. OF. PROFA. JUSTA LEDESMA</t>
  </si>
  <si>
    <t>RIVERA HERRERA BLANCA ESTELA</t>
  </si>
  <si>
    <t>GARCIA HERNANDEZ CHRISTIAN EMILIANO</t>
  </si>
  <si>
    <t>ESC. PRIM. GRAL FRANCISCO GONZALEZ BOCANEGRA</t>
  </si>
  <si>
    <t>HERNANDEZ ORTIZ MARIA GUADALUPE</t>
  </si>
  <si>
    <t>UNIVERISDAD TANGAMANGA</t>
  </si>
  <si>
    <t>6 CUATRIMESTRE</t>
  </si>
  <si>
    <t>ESC. PRIM. URB. MAT. CARLOS AMADOR MARTINEZ</t>
  </si>
  <si>
    <t>GOMEZ GUERRERO YESICA LIZBETH</t>
  </si>
  <si>
    <t xml:space="preserve">CECYTE NUEVO PROGRESO </t>
  </si>
  <si>
    <t xml:space="preserve">GOMEZ PAEZ ANA SOFIA </t>
  </si>
  <si>
    <t>ESC. PRIM. AGUSTIN DOMINGUEZ B.</t>
  </si>
  <si>
    <t>HERNANDEZ CARRIZALES DANIEL ALEJANDRO</t>
  </si>
  <si>
    <t>ESC. SEC. TEC. NUM. 68</t>
  </si>
  <si>
    <t>CARRIZALES BECERRA ADRIANA ELIZABETH</t>
  </si>
  <si>
    <t>HUERTA PUENTE VERONICA JAZMIN</t>
  </si>
  <si>
    <t>1 GRADO</t>
  </si>
  <si>
    <t>JUAREZ QUESADA EDUARDO EMILIANO</t>
  </si>
  <si>
    <t>ESC. SEC. TEC. 67</t>
  </si>
  <si>
    <t xml:space="preserve">QUESADA RAMIREZ CLAUDIA CECILIA </t>
  </si>
  <si>
    <t>LOREDO SALINAS ALEXIS JOSSAFAT</t>
  </si>
  <si>
    <t>ESC. SEC. GRAL. 21 DE MARZO DE 1806</t>
  </si>
  <si>
    <t>SALINAS RODRIGUEZ VIOLETA</t>
  </si>
  <si>
    <t>ESC. PRIM. GRAL. MOCTEZUMA ILHUICAMINA</t>
  </si>
  <si>
    <t>LOPEZ GUARDADO JOSE ISRAEL</t>
  </si>
  <si>
    <t>LOPEZ ROJO KENLY</t>
  </si>
  <si>
    <t>ESC. PRIM. IGNACIO MANUEL ALTAMIRANO</t>
  </si>
  <si>
    <t>ROJO HERNANDEZ MA. DEL CARMEN.</t>
  </si>
  <si>
    <t>MARTINEZ CHAVEZ MAYRA ALEJANDRA</t>
  </si>
  <si>
    <t>MARTINEZ CASTILLO JOSE LUIS</t>
  </si>
  <si>
    <t>ESC. PRIM. MAESTROS POTOSINOS ILUSTRES</t>
  </si>
  <si>
    <t>MARTINEZ ROSITAS BRIGIDA GLORIA</t>
  </si>
  <si>
    <t>ESC. SEC. JUSTA LEDESMA</t>
  </si>
  <si>
    <t>ROSITAS TRISTAN JUANA EDITH</t>
  </si>
  <si>
    <t>MATA GALVAN CECILIA BERENICE</t>
  </si>
  <si>
    <t>7 CUATRIMESTRE</t>
  </si>
  <si>
    <t>MEDINA CARRIZALES DIEGO</t>
  </si>
  <si>
    <t>ESC. PRIM. PROF. JESUS M. ISAIS REYES</t>
  </si>
  <si>
    <t>MEDINA CARRIZALES ABIGAIL EGLAEL</t>
  </si>
  <si>
    <t>MELENDEZ LOZOTA JORGE SAUL</t>
  </si>
  <si>
    <t>UASLP FACULTAD DE ENFERMERIA</t>
  </si>
  <si>
    <t>MENDOZA MATA LUNA YERETZI</t>
  </si>
  <si>
    <t>ESC. PRIM. ARANZAZU</t>
  </si>
  <si>
    <t>GARCIA ALVIZO MA. MARCOS</t>
  </si>
  <si>
    <t>MORENO ALMAGUER VALERIA LIZETH</t>
  </si>
  <si>
    <t xml:space="preserve">UNIVERSIDAD TEC MILENIO </t>
  </si>
  <si>
    <t xml:space="preserve">9° SEMESTRE </t>
  </si>
  <si>
    <t>ESC. PRIM. GRAL. JOAQUIN ANTONIO PEÑALOZA</t>
  </si>
  <si>
    <t>OLVERA MARTINEZ NANCY MAYBELLINE</t>
  </si>
  <si>
    <t>ESC. SEC. TEC. NUM. 88</t>
  </si>
  <si>
    <t>MARTINEZ AREVALO JUANA</t>
  </si>
  <si>
    <t>ORTIZ AVALOS ILSE JOHANA</t>
  </si>
  <si>
    <t>AVALOS MARTINEZ MARIANA</t>
  </si>
  <si>
    <t>PEREZ HERNANDEZ ABIGAIL</t>
  </si>
  <si>
    <t>QUINTERO ARANDA ANGELINA ESMERALDA</t>
  </si>
  <si>
    <t>ESC. PRIM. OF. LIC. ANTONIO DIAZ SOTO Y GAMA.</t>
  </si>
  <si>
    <t>ARANDA PACHECO RAMONA ADRIANA</t>
  </si>
  <si>
    <t>RAMIREZ MENDOZA ALEJANDRA</t>
  </si>
  <si>
    <t>ESC. PRIM. GRAL. DAVID G. BERLANGA</t>
  </si>
  <si>
    <t>MENDOZA HERNANDEZ LIDIA YASMIN</t>
  </si>
  <si>
    <t>RAMIREZ RAMIREZ FERNANDO DANIEL</t>
  </si>
  <si>
    <t>C.A.M. OVIDIO DECROLY, SECUNDARIA</t>
  </si>
  <si>
    <t>RAMIREZ TRISTAN GUADALUPE</t>
  </si>
  <si>
    <t>RAMIREZ VALDEZ ANDREA ELIZABETH</t>
  </si>
  <si>
    <t>ESC. PRIM. GRAL. RICARDO FLORES MAGON</t>
  </si>
  <si>
    <t>VALDEZ FLORES SARAHI ELIZABETH</t>
  </si>
  <si>
    <t>RANGEL ZAMBRANO MARIEL CAROLINA</t>
  </si>
  <si>
    <t>UASLP FACULTAD DE DERECHO</t>
  </si>
  <si>
    <t xml:space="preserve">9 SEMESTRE </t>
  </si>
  <si>
    <t>ZAMBRANO ALFEREZ ELENA</t>
  </si>
  <si>
    <t xml:space="preserve">ROBLEDO FLORES GUADALUPE NOHEMI </t>
  </si>
  <si>
    <t>ATENEO POTOSINO</t>
  </si>
  <si>
    <t>FLORES MARTINEZ MARGARITA</t>
  </si>
  <si>
    <t>RODRIGUEZ GARCIA GERARDO</t>
  </si>
  <si>
    <t>GARCIA PORTILLO MA. DEL ROCIO</t>
  </si>
  <si>
    <t>ROSALES CARRIZALES ADRIANA</t>
  </si>
  <si>
    <t>UNIVERSIDAD SAN PABLO</t>
  </si>
  <si>
    <t>ESC. PRIM. NIÑOS HEROES</t>
  </si>
  <si>
    <t>SALAS ALCALA HANIEL</t>
  </si>
  <si>
    <t>CENTRO ESPECTRO AUTISTA AC</t>
  </si>
  <si>
    <t>ALCALA NOYOLA JOSEFINA</t>
  </si>
  <si>
    <t>SALAS DEL MORAL DANIELA ELIZABETH</t>
  </si>
  <si>
    <t>UNIVERSIDAD AUTONOMA DE SAN LUIS POTOSI. FACULTAD DE ECONOMIA</t>
  </si>
  <si>
    <t>SANCHEZ OLIVA ENRIQUE SEBASTIAN</t>
  </si>
  <si>
    <t>ESC. PRIM. GRAL. HOMERO BARRAGAN PARDINAZ</t>
  </si>
  <si>
    <t>OLIVA RODRIGUEZ RAUL</t>
  </si>
  <si>
    <t>TELLO FERNANDEZ JOSE DE JESUS</t>
  </si>
  <si>
    <t>ESC. SEC. TEC. 83</t>
  </si>
  <si>
    <t>FERNANDEZ MARTINEZ VIRGINIA</t>
  </si>
  <si>
    <t>VARGAS LOREDO LEONARDO</t>
  </si>
  <si>
    <t>ESC. PRIM. DAVID G. BERLANGA</t>
  </si>
  <si>
    <t>LOREDO PEREZ MA. ANGELICA</t>
  </si>
  <si>
    <t>VAZQUEZ LOZA BRYAN</t>
  </si>
  <si>
    <t>CBTis 126</t>
  </si>
  <si>
    <t>LOZA LIDIA</t>
  </si>
  <si>
    <t>AGUILAR RODRIGUEZ ANGELES PAULINA</t>
  </si>
  <si>
    <t>RODRIGUEZ GUERRERO MARIA DE LOS ANGELES</t>
  </si>
  <si>
    <t>ANGUIANO AVITUD LUIS ALFONSO</t>
  </si>
  <si>
    <t>ESC. PRIM. TLACAELEL</t>
  </si>
  <si>
    <t>AVITUD GONZALEZ MA. ISADRA</t>
  </si>
  <si>
    <t>CARRILLO GOMEZ EVELYN SARAHI</t>
  </si>
  <si>
    <t>ESC. PRIM. GRAL. JUAN SARABIA</t>
  </si>
  <si>
    <t>GOMEZ ZAVALA M. GUADALUPE</t>
  </si>
  <si>
    <t>CASTILLO ALONSO LUIS LEONARDO</t>
  </si>
  <si>
    <t>ESC. SEC. 83</t>
  </si>
  <si>
    <t>ALONSO CORTES LUIS LEONARDO</t>
  </si>
  <si>
    <t>CORPUS ESPINOSA CLAUDIA ALEJANDRA</t>
  </si>
  <si>
    <t>UNIVERSIDAD AUTONOMA DE SAN LUIS POTOSI. FACULTAD DE MEDICINA</t>
  </si>
  <si>
    <t>UASLP FACULTAD DE CONTADURIA Y ADMON</t>
  </si>
  <si>
    <t>HERNANDEZ ROSALES IRMA OLIVIA</t>
  </si>
  <si>
    <t>DIAZ QUINTANA XIMENA ANAHI</t>
  </si>
  <si>
    <t>BACHILLERATO JESUS SILVA HERZONG</t>
  </si>
  <si>
    <t>QUINTANA VALLADARES LAURA YADIRA</t>
  </si>
  <si>
    <t>FARFAN LOPEZ ALESSANDRA</t>
  </si>
  <si>
    <t>LOPEZ LINARES CONCEPCION</t>
  </si>
  <si>
    <t>FLORES MARTINEZ GRETEL DENNYS</t>
  </si>
  <si>
    <t>ESC. PRIM. JOSE FARFAN ROJAS</t>
  </si>
  <si>
    <t>MARTINEZ SEGURA IGNACIA</t>
  </si>
  <si>
    <t>GONZALEZ DIAZ RAQUEL</t>
  </si>
  <si>
    <t>4 CUATRIMESTRE</t>
  </si>
  <si>
    <t>GUTIERREZ DIAZ RAQUEL</t>
  </si>
  <si>
    <t>LAZARO GARCIA LANDON</t>
  </si>
  <si>
    <t>ESC. PRIM. JULIAN DE LOS REYES</t>
  </si>
  <si>
    <t>GARCIA ZAVALETA MARIA YESENIA</t>
  </si>
  <si>
    <t>LOPEZ MILAN IVAN ALEXANDER</t>
  </si>
  <si>
    <t>ESC. PRIM. PROF. FERNANDO VAZQUEZ</t>
  </si>
  <si>
    <t>MILAN RENTERIA ROSA ELENA</t>
  </si>
  <si>
    <t>LOREDO LIGAS ERIC NATHAN</t>
  </si>
  <si>
    <t>LIGAS REDONDO MARICRUZ</t>
  </si>
  <si>
    <t>ESC. PRIM. PLAN DE SAN LUIS</t>
  </si>
  <si>
    <t>RICO TAPIA LAURA PRICILA</t>
  </si>
  <si>
    <t>MANZANARES ROMAN ISABELLA</t>
  </si>
  <si>
    <t>ESC. PRIM. 12 DE OCTUBRE</t>
  </si>
  <si>
    <t>ROMAN GARCIA BLANCA YANETT</t>
  </si>
  <si>
    <t>MENDEZ ASENCIO BERENICE</t>
  </si>
  <si>
    <t>ESC. PRIM. BELISARIO DOMINGUEZ</t>
  </si>
  <si>
    <t>ASENCIO ESCOBAR MARICELA</t>
  </si>
  <si>
    <t>MONTALVO BRAVO LUZ ELENA</t>
  </si>
  <si>
    <t>BRAVO ELENA</t>
  </si>
  <si>
    <t>MUÑIZ SILOS DIEGO ALESSANDRO</t>
  </si>
  <si>
    <t>SILOS LOPEZ KARINA</t>
  </si>
  <si>
    <t>MUÑOZ LOPEZ JOCELYN MICHELLE</t>
  </si>
  <si>
    <t>ESC. PRIM. GRAL ELFEGO REYES MEDINA</t>
  </si>
  <si>
    <t>LOPEZ CERVANTES GLORIA LETICIA</t>
  </si>
  <si>
    <t>ESC. PRIM . SALVADOR DIAZ</t>
  </si>
  <si>
    <t>ORNELAS SANCHEZ JOSSET HASSAN</t>
  </si>
  <si>
    <t>SANCHEZ GNZALEZ FEBE</t>
  </si>
  <si>
    <t>OVALLE PEREZ EDITH NAYELI</t>
  </si>
  <si>
    <t>QUESADA SANCHEZ RENATA</t>
  </si>
  <si>
    <t>QUESADA RAMIREZ JOSE LUIS</t>
  </si>
  <si>
    <t>RAMIREZ MOLINA CARLOS JOSE</t>
  </si>
  <si>
    <t>MOLINA VILLAGOMEZ KAROL YURIRIA</t>
  </si>
  <si>
    <t>ROBLEDO CASTILLO OSCAR MARTIN</t>
  </si>
  <si>
    <t>BACHILLERATO CONALEP</t>
  </si>
  <si>
    <t>CASTILLIO BANDA JUANA MARIA</t>
  </si>
  <si>
    <t>RODRIGUEZ HERNANDEZ NERY GUADALUPE</t>
  </si>
  <si>
    <t>ESC. PRIM. MIGUEL ALEMAN</t>
  </si>
  <si>
    <t>GALLEGOS LOPEZ PATRICIA</t>
  </si>
  <si>
    <t>RODRIGUEZ LEIJA JOEL URIEL</t>
  </si>
  <si>
    <t>FAC. CONT Y ADMON, UASLP</t>
  </si>
  <si>
    <t>ESC. SEC. VICENTE RIVERA HERNANDEZ</t>
  </si>
  <si>
    <t>RUIZ MARTINEZ CHRISTOPHER SANTIAGO</t>
  </si>
  <si>
    <t>ESC. PRIM. ANA MARIA GOMEZ CAMPOS</t>
  </si>
  <si>
    <t>SALAS CHAVEZ JESUS ANTONIO</t>
  </si>
  <si>
    <t>ESC. PRIM. LEONA VICARIO</t>
  </si>
  <si>
    <t>CHAVEZ ALVARADO MARICELA</t>
  </si>
  <si>
    <t>ESC. SEC. RAFAEL NIETO COMPEAN</t>
  </si>
  <si>
    <t>SANCHEZ RODRIGUEZ ROBERTO</t>
  </si>
  <si>
    <t>SORIANO NIETO DANIELA</t>
  </si>
  <si>
    <t>SORIANO CORTES FIDEL</t>
  </si>
  <si>
    <t>133 BECAS 5TA GENERACIÓN PAGO ENERO 2018</t>
  </si>
  <si>
    <t>*ANEXO 24</t>
  </si>
  <si>
    <t>DONACIÓN FRANCISCO XAVIER NAVA PALACIOS ENERO 2018</t>
  </si>
  <si>
    <t>DONACIÓN FRANCISCO XAVIER NAVA PALACIOS FEBRERO 2018</t>
  </si>
  <si>
    <t>DEPOSITO XAVIER NAVA ENERO 2018</t>
  </si>
  <si>
    <t>DEPOSITO XAVIER NAVA FEBRERO 2018</t>
  </si>
  <si>
    <t>ANEXO 25: 133 BECAS 5TA GENERACIÓN PAGO FEBRERO 2018</t>
  </si>
  <si>
    <t>133 BECAS 5TA GENERACIÓN PAGO FEBRERO 2018</t>
  </si>
  <si>
    <t>*ANEXO 25</t>
  </si>
  <si>
    <t>HONORARIOS MES DE ENERO 2018  "DIRECTOR FUNDACIÓN"</t>
  </si>
  <si>
    <t>HONORARIOS MES DE FEBRERO 2018  "DIRECTOR FUNDACIÓN"</t>
  </si>
  <si>
    <t>ISR RETENCIONES POR ASIMILADOS A SALARIOS AGOSTO 2017</t>
  </si>
  <si>
    <t>ISR RETENCIONES POR ASIMILADOS A SALARIOS SEPTIEMBRE 2017</t>
  </si>
  <si>
    <t>ISR RETENCIONES POR ASIMILADOS A SALARIOS OCTUBRE 2017</t>
  </si>
  <si>
    <t>ISR RETENCIONES POR ASIMILADOS A SALARIOS NOVIEMBRE 2017</t>
  </si>
  <si>
    <t>ISR RETENCIONES POR ASIMILADOS A SALARIOS DICIEMBRE 2017</t>
  </si>
  <si>
    <t>ANEXO 26: 133 BECAS 5TA GENERACIÓN PAGO MARZO 2018</t>
  </si>
  <si>
    <t>DONACIÓN FRANCISCO XAVIER NAVA PALACIOS MARZO 2018</t>
  </si>
  <si>
    <t>133 BECAS 5TA GENERACIÓN PAGO MARZO 2018</t>
  </si>
  <si>
    <t>*ANEXO 26</t>
  </si>
  <si>
    <t>HONORARIOS MES DE MARZO 2018  "DIRECTOR FUNDACIÓN"</t>
  </si>
  <si>
    <t>DEPOSITO XAVIER NAVA MARZO 2018</t>
  </si>
  <si>
    <t>ANEXO 27: 133 BECAS 5TA GENERACIÓN PAGO ABRIL 2018</t>
  </si>
  <si>
    <t>DONACIÓN FRANCISCO XAVIER NAVA PALACIOS ABRIL 2018</t>
  </si>
  <si>
    <t>133 BECAS 5TA GENERACIÓN PAGO ABRIL 2018</t>
  </si>
  <si>
    <t>*ANEXO 27</t>
  </si>
  <si>
    <t>DEPOSITO XAVIER NAVA ABRIL 2018</t>
  </si>
  <si>
    <t>HONORARIOS MES DE ABRIL 2018  "DIRECTOR FUNDACIÓN"</t>
  </si>
  <si>
    <t>Informe de Tesoreria al 01/05/2018.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</si>
</sst>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scheme val="minor"/>
    </font>
    <font>
      <sz val="10"/>
      <color rgb="FF000000"/>
      <name val="Calibri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1" xfId="1" applyFont="1" applyBorder="1"/>
    <xf numFmtId="44" fontId="2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7" xfId="1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4" fontId="2" fillId="2" borderId="1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0" xfId="1" applyNumberFormat="1" applyFont="1" applyBorder="1" applyAlignment="1">
      <alignment horizontal="center"/>
    </xf>
    <xf numFmtId="0" fontId="2" fillId="0" borderId="1" xfId="0" applyFont="1" applyBorder="1" applyAlignment="1"/>
    <xf numFmtId="44" fontId="2" fillId="0" borderId="1" xfId="1" applyFont="1" applyBorder="1" applyAlignment="1"/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0" fontId="2" fillId="0" borderId="1" xfId="0" applyFont="1" applyBorder="1"/>
    <xf numFmtId="4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6" fillId="0" borderId="7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6" fillId="0" borderId="14" xfId="1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2" fillId="6" borderId="1" xfId="1" applyFont="1" applyFill="1" applyBorder="1" applyAlignment="1">
      <alignment horizontal="center"/>
    </xf>
    <xf numFmtId="44" fontId="2" fillId="0" borderId="0" xfId="1" applyFont="1"/>
    <xf numFmtId="44" fontId="2" fillId="2" borderId="0" xfId="0" applyNumberFormat="1" applyFont="1" applyFill="1"/>
    <xf numFmtId="0" fontId="2" fillId="0" borderId="0" xfId="0" applyFont="1" applyFill="1"/>
    <xf numFmtId="44" fontId="2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6" fillId="0" borderId="0" xfId="1" applyNumberFormat="1" applyFont="1" applyBorder="1" applyAlignment="1">
      <alignment horizontal="center"/>
    </xf>
    <xf numFmtId="44" fontId="6" fillId="0" borderId="17" xfId="1" applyNumberFormat="1" applyFont="1" applyBorder="1" applyAlignment="1">
      <alignment horizontal="center"/>
    </xf>
    <xf numFmtId="44" fontId="6" fillId="0" borderId="18" xfId="1" applyNumberFormat="1" applyFont="1" applyBorder="1" applyAlignment="1">
      <alignment horizontal="center"/>
    </xf>
    <xf numFmtId="44" fontId="6" fillId="0" borderId="19" xfId="1" applyNumberFormat="1" applyFont="1" applyBorder="1" applyAlignment="1">
      <alignment horizontal="center"/>
    </xf>
    <xf numFmtId="44" fontId="6" fillId="0" borderId="20" xfId="1" applyNumberFormat="1" applyFont="1" applyBorder="1" applyAlignment="1">
      <alignment horizontal="center"/>
    </xf>
    <xf numFmtId="44" fontId="2" fillId="0" borderId="18" xfId="1" applyNumberFormat="1" applyFont="1" applyBorder="1" applyAlignment="1">
      <alignment horizontal="center"/>
    </xf>
    <xf numFmtId="44" fontId="2" fillId="0" borderId="19" xfId="1" applyNumberFormat="1" applyFont="1" applyBorder="1" applyAlignment="1">
      <alignment horizontal="center"/>
    </xf>
    <xf numFmtId="44" fontId="2" fillId="0" borderId="20" xfId="1" applyNumberFormat="1" applyFont="1" applyBorder="1" applyAlignment="1">
      <alignment horizontal="center"/>
    </xf>
    <xf numFmtId="44" fontId="2" fillId="0" borderId="18" xfId="1" applyFont="1" applyBorder="1" applyAlignment="1">
      <alignment horizontal="center"/>
    </xf>
    <xf numFmtId="44" fontId="2" fillId="0" borderId="21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6" fillId="0" borderId="22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6" fillId="0" borderId="23" xfId="1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6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8" fillId="7" borderId="0" xfId="1" applyFont="1" applyFill="1" applyAlignment="1">
      <alignment horizontal="center"/>
    </xf>
    <xf numFmtId="44" fontId="8" fillId="7" borderId="0" xfId="1" applyFont="1" applyFill="1" applyBorder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7" borderId="1" xfId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44" fontId="8" fillId="7" borderId="18" xfId="1" applyFont="1" applyFill="1" applyBorder="1" applyAlignment="1">
      <alignment horizontal="center"/>
    </xf>
    <xf numFmtId="44" fontId="2" fillId="2" borderId="1" xfId="0" applyNumberFormat="1" applyFont="1" applyFill="1" applyBorder="1"/>
    <xf numFmtId="0" fontId="2" fillId="8" borderId="1" xfId="0" applyFont="1" applyFill="1" applyBorder="1" applyAlignment="1">
      <alignment horizontal="center"/>
    </xf>
    <xf numFmtId="44" fontId="2" fillId="8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44" fontId="8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44" fontId="8" fillId="7" borderId="0" xfId="0" applyNumberFormat="1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5" xfId="0" applyFont="1" applyFill="1" applyBorder="1" applyAlignment="1">
      <alignment horizontal="center"/>
    </xf>
    <xf numFmtId="44" fontId="6" fillId="0" borderId="0" xfId="1" applyFont="1" applyAlignment="1">
      <alignment horizontal="center"/>
    </xf>
    <xf numFmtId="44" fontId="6" fillId="7" borderId="0" xfId="1" applyFont="1" applyFill="1" applyAlignment="1">
      <alignment horizontal="center"/>
    </xf>
    <xf numFmtId="44" fontId="6" fillId="7" borderId="0" xfId="0" applyNumberFormat="1" applyFont="1" applyFill="1" applyAlignment="1">
      <alignment horizontal="center"/>
    </xf>
    <xf numFmtId="44" fontId="6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4" fontId="3" fillId="0" borderId="33" xfId="0" applyNumberFormat="1" applyFont="1" applyBorder="1" applyAlignment="1">
      <alignment horizontal="center"/>
    </xf>
    <xf numFmtId="44" fontId="10" fillId="2" borderId="3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44" fontId="2" fillId="10" borderId="15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12" fillId="0" borderId="1" xfId="1" applyFont="1" applyBorder="1"/>
    <xf numFmtId="44" fontId="12" fillId="2" borderId="0" xfId="1" applyFont="1" applyFill="1"/>
    <xf numFmtId="44" fontId="12" fillId="0" borderId="0" xfId="1" applyFont="1" applyFill="1"/>
    <xf numFmtId="0" fontId="12" fillId="0" borderId="0" xfId="0" applyFont="1" applyBorder="1" applyAlignment="1">
      <alignment horizontal="center"/>
    </xf>
    <xf numFmtId="44" fontId="12" fillId="2" borderId="0" xfId="1" applyFont="1" applyFill="1" applyBorder="1"/>
    <xf numFmtId="44" fontId="11" fillId="2" borderId="0" xfId="0" applyNumberFormat="1" applyFont="1" applyFill="1"/>
    <xf numFmtId="0" fontId="11" fillId="0" borderId="0" xfId="0" applyFont="1"/>
    <xf numFmtId="44" fontId="12" fillId="5" borderId="1" xfId="1" applyFont="1" applyFill="1" applyBorder="1"/>
    <xf numFmtId="0" fontId="12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4" fontId="12" fillId="6" borderId="1" xfId="1" applyFont="1" applyFill="1" applyBorder="1"/>
    <xf numFmtId="0" fontId="12" fillId="0" borderId="0" xfId="0" applyFont="1" applyAlignment="1"/>
    <xf numFmtId="44" fontId="12" fillId="8" borderId="1" xfId="1" applyFont="1" applyFill="1" applyBorder="1" applyAlignment="1">
      <alignment horizontal="center"/>
    </xf>
    <xf numFmtId="44" fontId="12" fillId="4" borderId="1" xfId="1" applyFont="1" applyFill="1" applyBorder="1" applyAlignment="1">
      <alignment horizontal="center"/>
    </xf>
    <xf numFmtId="44" fontId="12" fillId="4" borderId="1" xfId="1" applyFont="1" applyFill="1" applyBorder="1"/>
    <xf numFmtId="44" fontId="12" fillId="10" borderId="1" xfId="1" applyFont="1" applyFill="1" applyBorder="1" applyAlignment="1">
      <alignment horizontal="center"/>
    </xf>
    <xf numFmtId="44" fontId="12" fillId="9" borderId="1" xfId="1" applyFont="1" applyFill="1" applyBorder="1"/>
    <xf numFmtId="44" fontId="12" fillId="0" borderId="0" xfId="0" applyNumberFormat="1" applyFont="1"/>
    <xf numFmtId="0" fontId="11" fillId="2" borderId="0" xfId="0" applyFont="1" applyFill="1" applyAlignment="1">
      <alignment horizontal="center"/>
    </xf>
    <xf numFmtId="44" fontId="11" fillId="2" borderId="0" xfId="0" applyNumberFormat="1" applyFont="1" applyFill="1" applyAlignment="1">
      <alignment horizontal="center"/>
    </xf>
    <xf numFmtId="44" fontId="12" fillId="0" borderId="0" xfId="1" applyFont="1"/>
    <xf numFmtId="44" fontId="12" fillId="0" borderId="1" xfId="0" applyNumberFormat="1" applyFont="1" applyBorder="1"/>
    <xf numFmtId="9" fontId="12" fillId="0" borderId="1" xfId="3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7" borderId="28" xfId="0" applyFont="1" applyFill="1" applyBorder="1" applyAlignment="1">
      <alignment horizontal="center"/>
    </xf>
    <xf numFmtId="0" fontId="0" fillId="0" borderId="0" xfId="0" applyBorder="1"/>
    <xf numFmtId="44" fontId="10" fillId="2" borderId="1" xfId="0" applyNumberFormat="1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12" fillId="11" borderId="1" xfId="1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44" fontId="2" fillId="11" borderId="15" xfId="1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12" fillId="11" borderId="2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12" fillId="10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5">
    <cellStyle name="Moneda" xfId="1" builtinId="4"/>
    <cellStyle name="Moneda 2" xfId="2" xr:uid="{00000000-0005-0000-0000-000001000000}"/>
    <cellStyle name="Moneda 3" xfId="4" xr:uid="{00000000-0005-0000-0000-000002000000}"/>
    <cellStyle name="Normal" xfId="0" builtinId="0"/>
    <cellStyle name="Porcentaje" xfId="3" builtinId="5"/>
  </cellStyles>
  <dxfs count="344"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M84" totalsRowShown="0" headerRowDxfId="343" dataDxfId="342">
  <tableColumns count="13">
    <tableColumn id="1" xr3:uid="{00000000-0010-0000-0000-000001000000}" name="N° FOLIO" dataDxfId="341"/>
    <tableColumn id="2" xr3:uid="{00000000-0010-0000-0000-000002000000}" name="NOMBRE DEL BENEFICIARIO" dataDxfId="340"/>
    <tableColumn id="3" xr3:uid="{00000000-0010-0000-0000-000003000000}" name="SEXO" dataDxfId="339"/>
    <tableColumn id="4" xr3:uid="{00000000-0010-0000-0000-000004000000}" name="EDAD" dataDxfId="338"/>
    <tableColumn id="5" xr3:uid="{00000000-0010-0000-0000-000005000000}" name="BECA RECIBIDA" dataDxfId="337"/>
    <tableColumn id="6" xr3:uid="{00000000-0010-0000-0000-000006000000}" name="INSTITUCION ESCOLAR" dataDxfId="336"/>
    <tableColumn id="7" xr3:uid="{00000000-0010-0000-0000-000007000000}" name="GRADO" dataDxfId="335"/>
    <tableColumn id="8" xr3:uid="{00000000-0010-0000-0000-000008000000}" name="PROMEDIO ESCOLAR" dataDxfId="334"/>
    <tableColumn id="9" xr3:uid="{00000000-0010-0000-0000-000009000000}" name="NOMBRE DEL PADRE, MADRE, TUTOR O BENEFICIARIO" dataDxfId="333"/>
    <tableColumn id="10" xr3:uid="{00000000-0010-0000-0000-00000A000000}" name="ENE" dataDxfId="332" dataCellStyle="Moneda"/>
    <tableColumn id="11" xr3:uid="{00000000-0010-0000-0000-00000B000000}" name="FEB" dataDxfId="331" dataCellStyle="Moneda"/>
    <tableColumn id="12" xr3:uid="{00000000-0010-0000-0000-00000C000000}" name="MAR" dataDxfId="330" dataCellStyle="Moneda"/>
    <tableColumn id="13" xr3:uid="{00000000-0010-0000-0000-00000D000000}" name="TOTAL" dataDxfId="329" dataCellStyle="Moned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3" displayName="Tabla113" ref="A2:C13" totalsRowShown="0" headerRowDxfId="328" dataDxfId="327">
  <tableColumns count="3">
    <tableColumn id="1" xr3:uid="{00000000-0010-0000-0100-000001000000}" name="CONCEPTO" dataDxfId="326"/>
    <tableColumn id="2" xr3:uid="{00000000-0010-0000-0100-000002000000}" name="MONTO" dataDxfId="325" dataCellStyle="Moneda"/>
    <tableColumn id="3" xr3:uid="{00000000-0010-0000-0100-000003000000}" name="DESCRIPCION" dataDxfId="32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34" displayName="Tabla1134" ref="A2:C10" totalsRowShown="0" headerRowDxfId="323" dataDxfId="322">
  <tableColumns count="3">
    <tableColumn id="1" xr3:uid="{00000000-0010-0000-0200-000001000000}" name="CONCEPTO" dataDxfId="321"/>
    <tableColumn id="2" xr3:uid="{00000000-0010-0000-0200-000002000000}" name="MONTO" dataDxfId="320" dataCellStyle="Moneda"/>
    <tableColumn id="3" xr3:uid="{00000000-0010-0000-0200-000003000000}" name="DESCRIPCION" dataDxfId="31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345" displayName="Tabla11345" ref="A15:C19" totalsRowShown="0" headerRowDxfId="318" dataDxfId="317">
  <tableColumns count="3">
    <tableColumn id="1" xr3:uid="{00000000-0010-0000-0300-000001000000}" name="CONCEPTO" dataDxfId="316"/>
    <tableColumn id="2" xr3:uid="{00000000-0010-0000-0300-000002000000}" name="MONTO" dataDxfId="315" dataCellStyle="Moneda"/>
    <tableColumn id="3" xr3:uid="{00000000-0010-0000-0300-000003000000}" name="DESCRIPCION" dataDxfId="31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1137" displayName="Tabla1137" ref="A2:C12" totalsRowShown="0" headerRowDxfId="313" dataDxfId="312">
  <tableColumns count="3">
    <tableColumn id="1" xr3:uid="{00000000-0010-0000-0400-000001000000}" name="CONCEPTO" dataDxfId="311"/>
    <tableColumn id="2" xr3:uid="{00000000-0010-0000-0400-000002000000}" name="MONTO" dataDxfId="310" dataCellStyle="Moneda"/>
    <tableColumn id="3" xr3:uid="{00000000-0010-0000-0400-000003000000}" name="DESCRIPCION" dataDxfId="309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6" displayName="Tabla16" ref="A3:L130" totalsRowShown="0" headerRowDxfId="308" dataDxfId="307">
  <tableColumns count="12">
    <tableColumn id="1" xr3:uid="{00000000-0010-0000-0500-000001000000}" name="N° FOLIO" totalsRowDxfId="306"/>
    <tableColumn id="2" xr3:uid="{00000000-0010-0000-0500-000002000000}" name="NOMBRE DEL SOLICITANTE" totalsRowDxfId="305"/>
    <tableColumn id="3" xr3:uid="{00000000-0010-0000-0500-000003000000}" name="SEXO" totalsRowDxfId="304"/>
    <tableColumn id="4" xr3:uid="{00000000-0010-0000-0500-000004000000}" name="EDAD" totalsRowDxfId="303"/>
    <tableColumn id="11" xr3:uid="{00000000-0010-0000-0500-00000B000000}" name="BECA RECIBIDA" totalsRowDxfId="302"/>
    <tableColumn id="6" xr3:uid="{00000000-0010-0000-0500-000006000000}" name="INSTITUCION ESCOLAR" totalsRowDxfId="301"/>
    <tableColumn id="7" xr3:uid="{00000000-0010-0000-0500-000007000000}" name="GRADO" totalsRowDxfId="300"/>
    <tableColumn id="8" xr3:uid="{00000000-0010-0000-0500-000008000000}" name="PROMEDIO ESCOLAR" totalsRowDxfId="299"/>
    <tableColumn id="9" xr3:uid="{00000000-0010-0000-0500-000009000000}" name="NOMBRE (RECIBO)" totalsRowDxfId="298"/>
    <tableColumn id="12" xr3:uid="{00000000-0010-0000-0500-00000C000000}" name="ENERO" totalsRowDxfId="297"/>
    <tableColumn id="13" xr3:uid="{00000000-0010-0000-0500-00000D000000}" name="FEBRERO" totalsRowDxfId="296" dataCellStyle="Moneda" totalsRowCellStyle="Moneda"/>
    <tableColumn id="14" xr3:uid="{00000000-0010-0000-0500-00000E000000}" name="TOTAL" totalsRowDxfId="295" totalsRowCellStyle="Moneda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11379" displayName="Tabla11379" ref="A2:C12" totalsRowShown="0" headerRowDxfId="294" dataDxfId="293">
  <autoFilter ref="A2:C12" xr:uid="{00000000-0009-0000-0100-000008000000}"/>
  <tableColumns count="3">
    <tableColumn id="1" xr3:uid="{00000000-0010-0000-0600-000001000000}" name="CONCEPTO" dataDxfId="292"/>
    <tableColumn id="2" xr3:uid="{00000000-0010-0000-0600-000002000000}" name="MONTO" dataDxfId="291" dataCellStyle="Moneda"/>
    <tableColumn id="3" xr3:uid="{00000000-0010-0000-0600-000003000000}" name="DESCRIPCION" dataDxfId="29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166" displayName="Tabla166" ref="A3:M131" totalsRowCount="1" headerRowDxfId="289" dataDxfId="288">
  <autoFilter ref="A3:M130" xr:uid="{00000000-0009-0000-0100-000005000000}"/>
  <tableColumns count="13">
    <tableColumn id="1" xr3:uid="{00000000-0010-0000-0700-000001000000}" name="N° FOLIO" dataDxfId="287" totalsRowDxfId="286"/>
    <tableColumn id="2" xr3:uid="{00000000-0010-0000-0700-000002000000}" name="NOMBRE DEL SOLICITANTE" dataDxfId="285" totalsRowDxfId="284"/>
    <tableColumn id="3" xr3:uid="{00000000-0010-0000-0700-000003000000}" name="SEXO" dataDxfId="283" totalsRowDxfId="282"/>
    <tableColumn id="4" xr3:uid="{00000000-0010-0000-0700-000004000000}" name="EDAD" dataDxfId="281" totalsRowDxfId="280"/>
    <tableColumn id="11" xr3:uid="{00000000-0010-0000-0700-00000B000000}" name="BECA RECIBIDA" totalsRowDxfId="279"/>
    <tableColumn id="6" xr3:uid="{00000000-0010-0000-0700-000006000000}" name="INSTITUCION ESCOLAR" dataDxfId="278" totalsRowDxfId="277"/>
    <tableColumn id="7" xr3:uid="{00000000-0010-0000-0700-000007000000}" name="GRADO" dataDxfId="276" totalsRowDxfId="275"/>
    <tableColumn id="8" xr3:uid="{00000000-0010-0000-0700-000008000000}" name="PROMEDIO ESCOLAR" dataDxfId="274" totalsRowDxfId="273"/>
    <tableColumn id="9" xr3:uid="{00000000-0010-0000-0700-000009000000}" name="NOMBRE (RECIBO)" dataDxfId="272" totalsRowDxfId="271"/>
    <tableColumn id="12" xr3:uid="{00000000-0010-0000-0700-00000C000000}" name="ENERO" dataDxfId="270" totalsRowDxfId="269"/>
    <tableColumn id="13" xr3:uid="{00000000-0010-0000-0700-00000D000000}" name="FEBRERO" dataDxfId="268" totalsRowDxfId="267" dataCellStyle="Moneda"/>
    <tableColumn id="5" xr3:uid="{00000000-0010-0000-0700-000005000000}" name="MARZO" dataDxfId="266" totalsRowDxfId="265" dataCellStyle="Moneda"/>
    <tableColumn id="14" xr3:uid="{00000000-0010-0000-0700-00000E000000}" name="TOTAL" totalsRowFunction="custom" dataDxfId="264" totalsRowDxfId="263" dataCellStyle="Moneda">
      <totalsRowFormula>SUM(M4:M130)</totalsRow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1610" displayName="Tabla1610" ref="A3:K131" totalsRowCount="1" headerRowDxfId="262" dataDxfId="261">
  <autoFilter ref="A3:K130" xr:uid="{00000000-0009-0000-0100-000009000000}"/>
  <tableColumns count="11">
    <tableColumn id="1" xr3:uid="{00000000-0010-0000-0800-000001000000}" name="N° FOLIO" dataDxfId="260" totalsRowDxfId="259"/>
    <tableColumn id="2" xr3:uid="{00000000-0010-0000-0800-000002000000}" name="NOMBRE DEL SOLICITANTE" dataDxfId="258" totalsRowDxfId="257"/>
    <tableColumn id="3" xr3:uid="{00000000-0010-0000-0800-000003000000}" name="SEXO" dataDxfId="256" totalsRowDxfId="255"/>
    <tableColumn id="4" xr3:uid="{00000000-0010-0000-0800-000004000000}" name="EDAD" dataDxfId="254" totalsRowDxfId="253"/>
    <tableColumn id="11" xr3:uid="{00000000-0010-0000-0800-00000B000000}" name="BECA RECIBIDA" totalsRowDxfId="252"/>
    <tableColumn id="6" xr3:uid="{00000000-0010-0000-0800-000006000000}" name="INSTITUCION ESCOLAR" dataDxfId="251" totalsRowDxfId="250"/>
    <tableColumn id="7" xr3:uid="{00000000-0010-0000-0800-000007000000}" name="GRADO" dataDxfId="249" totalsRowDxfId="248"/>
    <tableColumn id="8" xr3:uid="{00000000-0010-0000-0800-000008000000}" name="PROMEDIO ESCOLAR" dataDxfId="247" totalsRowDxfId="246"/>
    <tableColumn id="9" xr3:uid="{00000000-0010-0000-0800-000009000000}" name="NOMBRE (RECIBO)" dataDxfId="245" totalsRowDxfId="244"/>
    <tableColumn id="5" xr3:uid="{00000000-0010-0000-0800-000005000000}" name="ABRIL" dataDxfId="243" totalsRowDxfId="242" dataCellStyle="Moneda"/>
    <tableColumn id="14" xr3:uid="{00000000-0010-0000-0800-00000E000000}" name="TOTAL" totalsRowFunction="custom" dataDxfId="241" totalsRowDxfId="240" dataCellStyle="Moneda">
      <totalsRowFormula>SUM(K4:K130)</totalsRow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61011" displayName="Tabla161011" ref="A3:K131" totalsRowCount="1" headerRowDxfId="239" dataDxfId="238">
  <autoFilter ref="A3:K130" xr:uid="{00000000-0009-0000-0100-00000A000000}"/>
  <tableColumns count="11">
    <tableColumn id="1" xr3:uid="{00000000-0010-0000-0900-000001000000}" name="N° FOLIO" dataDxfId="237" totalsRowDxfId="236"/>
    <tableColumn id="2" xr3:uid="{00000000-0010-0000-0900-000002000000}" name="NOMBRE DEL SOLICITANTE" dataDxfId="235" totalsRowDxfId="234"/>
    <tableColumn id="3" xr3:uid="{00000000-0010-0000-0900-000003000000}" name="SEXO" dataDxfId="233" totalsRowDxfId="232"/>
    <tableColumn id="4" xr3:uid="{00000000-0010-0000-0900-000004000000}" name="EDAD" dataDxfId="231" totalsRowDxfId="230"/>
    <tableColumn id="11" xr3:uid="{00000000-0010-0000-0900-00000B000000}" name="BECA RECIBIDA" totalsRowDxfId="229"/>
    <tableColumn id="6" xr3:uid="{00000000-0010-0000-0900-000006000000}" name="INSTITUCION ESCOLAR" dataDxfId="228" totalsRowDxfId="227"/>
    <tableColumn id="7" xr3:uid="{00000000-0010-0000-0900-000007000000}" name="GRADO" dataDxfId="226" totalsRowDxfId="225"/>
    <tableColumn id="8" xr3:uid="{00000000-0010-0000-0900-000008000000}" name="PROMEDIO ESCOLAR" dataDxfId="224" totalsRowDxfId="223"/>
    <tableColumn id="9" xr3:uid="{00000000-0010-0000-0900-000009000000}" name="NOMBRE (RECIBO)" dataDxfId="222" totalsRowDxfId="221"/>
    <tableColumn id="5" xr3:uid="{00000000-0010-0000-0900-000005000000}" name="MAYO" dataDxfId="220" totalsRowDxfId="219" dataCellStyle="Moneda"/>
    <tableColumn id="14" xr3:uid="{00000000-0010-0000-0900-00000E000000}" name="TOTAL" totalsRowFunction="custom" dataDxfId="218" totalsRowDxfId="217" dataCellStyle="Moneda">
      <totalsRowFormula>SUM(K4:K130)</totalsRow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37912" displayName="Tabla1137912" ref="A2:C8" totalsRowShown="0" headerRowDxfId="216" dataDxfId="215">
  <autoFilter ref="A2:C8" xr:uid="{00000000-0009-0000-0100-00000B000000}"/>
  <tableColumns count="3">
    <tableColumn id="1" xr3:uid="{00000000-0010-0000-0A00-000001000000}" name="CONCEPTO" dataDxfId="214"/>
    <tableColumn id="2" xr3:uid="{00000000-0010-0000-0A00-000002000000}" name="MONTO" dataDxfId="213" dataCellStyle="Moneda"/>
    <tableColumn id="3" xr3:uid="{00000000-0010-0000-0A00-000003000000}" name="DESCRIPCION" dataDxfId="212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13791213" displayName="Tabla113791213" ref="A2:C11" totalsRowShown="0" headerRowDxfId="211" dataDxfId="210">
  <autoFilter ref="A2:C11" xr:uid="{00000000-0009-0000-0100-00000C000000}"/>
  <tableColumns count="3">
    <tableColumn id="1" xr3:uid="{00000000-0010-0000-0B00-000001000000}" name="CONCEPTO" dataDxfId="209"/>
    <tableColumn id="2" xr3:uid="{00000000-0010-0000-0B00-000002000000}" name="MONTO" dataDxfId="208" dataCellStyle="Moneda"/>
    <tableColumn id="3" xr3:uid="{00000000-0010-0000-0B00-000003000000}" name="DESCRIPCION" dataDxfId="207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26" displayName="Tabla26" ref="A3:K136" totalsRowShown="0" headerRowDxfId="206" dataDxfId="205">
  <autoFilter ref="A3:K136" xr:uid="{00000000-0009-0000-0100-00000D000000}"/>
  <tableColumns count="11">
    <tableColumn id="1" xr3:uid="{00000000-0010-0000-0C00-000001000000}" name="N° FOLIO" dataDxfId="204" totalsRowDxfId="203"/>
    <tableColumn id="2" xr3:uid="{00000000-0010-0000-0C00-000002000000}" name="NOMBRE DEL SOLICITANTE" dataDxfId="202" totalsRowDxfId="201"/>
    <tableColumn id="3" xr3:uid="{00000000-0010-0000-0C00-000003000000}" name="SEXO" dataDxfId="200" totalsRowDxfId="199"/>
    <tableColumn id="4" xr3:uid="{00000000-0010-0000-0C00-000004000000}" name="EDAD" dataDxfId="198" totalsRowDxfId="197"/>
    <tableColumn id="8" xr3:uid="{00000000-0010-0000-0C00-000008000000}" name="BECA RECIBIDA" dataDxfId="196" totalsRowDxfId="195"/>
    <tableColumn id="5" xr3:uid="{00000000-0010-0000-0C00-000005000000}" name="INSTITUCION ESCOLAR" dataDxfId="194" totalsRowDxfId="193"/>
    <tableColumn id="6" xr3:uid="{00000000-0010-0000-0C00-000006000000}" name="GRADO" dataDxfId="192" totalsRowDxfId="191"/>
    <tableColumn id="7" xr3:uid="{00000000-0010-0000-0C00-000007000000}" name="PROMEDIO ACTUAL" dataDxfId="190" totalsRowDxfId="189"/>
    <tableColumn id="9" xr3:uid="{00000000-0010-0000-0C00-000009000000}" name="NOMBRE (RECIBO)" dataDxfId="188" totalsRowDxfId="187"/>
    <tableColumn id="11" xr3:uid="{00000000-0010-0000-0C00-00000B000000}" name="AGOSTO" dataDxfId="186" totalsRowDxfId="185"/>
    <tableColumn id="12" xr3:uid="{00000000-0010-0000-0C00-00000C000000}" name="TOTAL" dataDxfId="184" dataCellStyle="Moneda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1F0C927-ED35-4B96-B50F-4D06C83BB729}" name="Tabla2615" displayName="Tabla2615" ref="A3:K136" totalsRowShown="0" headerRowDxfId="183" dataDxfId="182">
  <autoFilter ref="A3:K136" xr:uid="{21FF7A81-709A-4446-BE17-72C63280085F}"/>
  <tableColumns count="11">
    <tableColumn id="1" xr3:uid="{8B757896-876A-4F62-A974-FCA16DC17313}" name="N° FOLIO" dataDxfId="181" totalsRowDxfId="180"/>
    <tableColumn id="2" xr3:uid="{EF4ACEB9-FEEE-4F31-8852-0FF9E2E685EB}" name="NOMBRE DEL SOLICITANTE" dataDxfId="179" totalsRowDxfId="178"/>
    <tableColumn id="3" xr3:uid="{DA308746-3C64-4EF3-9F6E-017B28E320FA}" name="SEXO" dataDxfId="177" totalsRowDxfId="176"/>
    <tableColumn id="4" xr3:uid="{7B8D112A-DDFD-4C5D-AEC0-5FAF32152F0B}" name="EDAD" dataDxfId="175" totalsRowDxfId="174"/>
    <tableColumn id="8" xr3:uid="{E8708315-5B61-4223-98B3-28DDB0D2962C}" name="BECA RECIBIDA" dataDxfId="173" totalsRowDxfId="172"/>
    <tableColumn id="5" xr3:uid="{CD02ACA9-AD70-4699-84A8-F9799E5B5DCE}" name="INSTITUCION ESCOLAR" dataDxfId="171" totalsRowDxfId="170"/>
    <tableColumn id="6" xr3:uid="{7617A939-49D2-4825-AFD5-994B8AD53ACF}" name="GRADO" dataDxfId="169" totalsRowDxfId="168"/>
    <tableColumn id="7" xr3:uid="{1828720A-06F1-4ED3-8570-80FE5A2D6A0F}" name="PROMEDIO ACTUAL" dataDxfId="167" totalsRowDxfId="166"/>
    <tableColumn id="9" xr3:uid="{2D4C40BB-3948-4985-993A-55E03CE4E598}" name="NOMBRE (RECIBO)" dataDxfId="165" totalsRowDxfId="164"/>
    <tableColumn id="11" xr3:uid="{4F4687C9-4C66-4611-A117-715FD6A81DF6}" name="SEPTIEMBRE" dataDxfId="163" totalsRowDxfId="162"/>
    <tableColumn id="12" xr3:uid="{99E313B4-01E4-4F37-9274-9A6AB263388C}" name="TOTAL" dataDxfId="161" dataCellStyle="Moneda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1193763-B054-45DE-B318-B788FC9D8432}" name="Tabla261516" displayName="Tabla261516" ref="A3:K136" totalsRowShown="0" headerRowDxfId="160" dataDxfId="159">
  <autoFilter ref="A3:K136" xr:uid="{F024E326-1A1D-435C-AB21-08E705BA4F4B}"/>
  <tableColumns count="11">
    <tableColumn id="1" xr3:uid="{0B42C880-4600-4738-BCC9-5FCF5959B997}" name="N° FOLIO" dataDxfId="158" totalsRowDxfId="157"/>
    <tableColumn id="2" xr3:uid="{2AC48DBB-A16F-439B-8782-D1DACBC3D152}" name="NOMBRE DEL SOLICITANTE" dataDxfId="156" totalsRowDxfId="155"/>
    <tableColumn id="3" xr3:uid="{84CDC2B6-ACDF-4881-8FCC-65F3193E4670}" name="SEXO" dataDxfId="154" totalsRowDxfId="153"/>
    <tableColumn id="4" xr3:uid="{FA323517-AF4F-4843-A1E6-924E40F71792}" name="EDAD" dataDxfId="152" totalsRowDxfId="151"/>
    <tableColumn id="8" xr3:uid="{BFBB28C4-ECF1-44B1-AD99-31C37857AB0D}" name="BECA RECIBIDA" dataDxfId="150" totalsRowDxfId="149"/>
    <tableColumn id="5" xr3:uid="{7954D703-90B2-467D-B032-387B1995E6D2}" name="INSTITUCION ESCOLAR" dataDxfId="148" totalsRowDxfId="147"/>
    <tableColumn id="6" xr3:uid="{34B80C5C-050C-4827-90B6-56BD7F87BB3D}" name="GRADO" dataDxfId="146" totalsRowDxfId="145"/>
    <tableColumn id="7" xr3:uid="{83F050D7-AB84-47DE-890C-132393710397}" name="PROMEDIO ACTUAL" dataDxfId="144" totalsRowDxfId="143"/>
    <tableColumn id="9" xr3:uid="{2912B1F1-7988-4DE2-AD6D-48F9BB904651}" name="NOMBRE (RECIBO)" dataDxfId="142" totalsRowDxfId="141"/>
    <tableColumn id="11" xr3:uid="{66A75A99-1EE4-453B-98A5-DE86160DBBBD}" name="OCTUBRE" dataDxfId="140" totalsRowDxfId="139"/>
    <tableColumn id="12" xr3:uid="{1D79D7B1-9CA3-425B-9171-6912399E0C90}" name="TOTAL" dataDxfId="138" dataCellStyle="Moneda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549DB6-4BDA-4787-91AF-DA5323D7E018}" name="Tabla26151617" displayName="Tabla26151617" ref="A3:K136" totalsRowShown="0" headerRowDxfId="137" dataDxfId="136">
  <autoFilter ref="A3:K136" xr:uid="{8462C175-43C1-4453-A533-0A62F2A666D0}"/>
  <tableColumns count="11">
    <tableColumn id="1" xr3:uid="{E10D2E5A-4843-4E20-ACDB-DC4A0BABBD6B}" name="N° FOLIO" dataDxfId="135" totalsRowDxfId="134"/>
    <tableColumn id="2" xr3:uid="{F7310F95-8B19-4317-B885-D64AE0ECB2D2}" name="NOMBRE DEL SOLICITANTE" dataDxfId="133" totalsRowDxfId="132"/>
    <tableColumn id="3" xr3:uid="{0BED07D5-95A6-47F3-B525-0B0E1CCE0239}" name="SEXO" dataDxfId="131" totalsRowDxfId="130"/>
    <tableColumn id="4" xr3:uid="{4AF84136-F331-4B86-B22B-5153DA79E647}" name="EDAD" dataDxfId="129" totalsRowDxfId="128"/>
    <tableColumn id="8" xr3:uid="{9918C63A-B9A8-4C1B-B6F6-06E7474B98F8}" name="BECA RECIBIDA" dataDxfId="127" totalsRowDxfId="126"/>
    <tableColumn id="5" xr3:uid="{6234B87D-3996-4FC9-8AAA-FCE807A0A779}" name="INSTITUCION ESCOLAR" dataDxfId="125" totalsRowDxfId="124"/>
    <tableColumn id="6" xr3:uid="{19932148-A9FD-4E6C-B3A9-4CD38FB55A3A}" name="GRADO" dataDxfId="123" totalsRowDxfId="122"/>
    <tableColumn id="7" xr3:uid="{74E40FD5-75E2-40A1-9454-3F0C1A9F6172}" name="PROMEDIO ACTUAL" dataDxfId="121" totalsRowDxfId="120"/>
    <tableColumn id="9" xr3:uid="{B012F323-1256-4A86-91FE-E0856F0FCB57}" name="NOMBRE (RECIBO)" dataDxfId="119" totalsRowDxfId="118"/>
    <tableColumn id="11" xr3:uid="{A895ED8D-8F87-409F-B026-1220361F8737}" name="NOVIEMBRE" dataDxfId="117" totalsRowDxfId="116"/>
    <tableColumn id="12" xr3:uid="{CAA13A69-F7F0-43FE-B6BC-38B0C95ABF49}" name="TOTAL" dataDxfId="115" dataCellStyle="Moneda"/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E7FDBEB-8B90-4113-A220-974472E26F55}" name="Tabla2615161719" displayName="Tabla2615161719" ref="A3:K136" totalsRowShown="0" headerRowDxfId="114" dataDxfId="113">
  <autoFilter ref="A3:K136" xr:uid="{856CC628-D41C-4541-A088-8ABD5690E324}"/>
  <tableColumns count="11">
    <tableColumn id="1" xr3:uid="{145BDA02-CF9A-44FD-A5C1-A7E00896C09A}" name="N° FOLIO" dataDxfId="112" totalsRowDxfId="111"/>
    <tableColumn id="2" xr3:uid="{0C77C427-7BE3-4090-903A-7D72238D919F}" name="NOMBRE DEL SOLICITANTE" dataDxfId="110" totalsRowDxfId="109"/>
    <tableColumn id="3" xr3:uid="{E84820A1-E994-46B9-A67E-57C1C152E7E0}" name="SEXO" dataDxfId="108" totalsRowDxfId="107"/>
    <tableColumn id="4" xr3:uid="{EF5A62EF-438E-465C-B414-E2651B4A6875}" name="EDAD" dataDxfId="106" totalsRowDxfId="105"/>
    <tableColumn id="8" xr3:uid="{2D850051-9697-4DFA-9523-8C420FECDCCA}" name="BECA RECIBIDA" dataDxfId="104" totalsRowDxfId="103"/>
    <tableColumn id="5" xr3:uid="{004FF429-8F31-407A-8975-6F4D11FDEDD7}" name="INSTITUCION ESCOLAR" dataDxfId="102" totalsRowDxfId="101"/>
    <tableColumn id="6" xr3:uid="{0B2B4960-BB56-4F7A-B514-5A0E4B40F29F}" name="GRADO" dataDxfId="100" totalsRowDxfId="99"/>
    <tableColumn id="7" xr3:uid="{CC1B19A5-BD0E-4CAF-9BE1-7F788CC1E0FA}" name="PROMEDIO ACTUAL" dataDxfId="98" totalsRowDxfId="97"/>
    <tableColumn id="9" xr3:uid="{1D2BF893-6765-46D1-B533-A02C54431189}" name="NOMBRE (RECIBO)" dataDxfId="96" totalsRowDxfId="95"/>
    <tableColumn id="11" xr3:uid="{A453E256-E498-4376-B6C3-6FDD346511F8}" name="DICIEMBRE" dataDxfId="94" totalsRowDxfId="93"/>
    <tableColumn id="12" xr3:uid="{ABE8FEB9-5D51-4D25-8B3E-26277F1017EC}" name="TOTAL" dataDxfId="92" dataCellStyle="Moneda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C7BDEF4-03A8-487E-9089-989C4DEA269E}" name="Tabla2618" displayName="Tabla2618" ref="A3:K136" totalsRowShown="0" headerRowDxfId="91" dataDxfId="90">
  <autoFilter ref="A3:K136" xr:uid="{E244E4FF-ACD6-4354-B158-DF217021040B}"/>
  <tableColumns count="11">
    <tableColumn id="1" xr3:uid="{27762AAE-BE19-4A46-A250-0B893D3AB7DD}" name="N° FOLIO" dataDxfId="89" totalsRowDxfId="88"/>
    <tableColumn id="2" xr3:uid="{03500B9A-B454-4283-BEFD-CA9738EC78A6}" name="NOMBRE DEL SOLICITANTE" dataDxfId="87" totalsRowDxfId="86"/>
    <tableColumn id="3" xr3:uid="{34878200-4479-4AAD-ACD9-A739586B1B6A}" name="SEXO" dataDxfId="85" totalsRowDxfId="84"/>
    <tableColumn id="4" xr3:uid="{C6A3C0E4-9C99-46B2-9063-0960D2B146BD}" name="EDAD" dataDxfId="83" totalsRowDxfId="82"/>
    <tableColumn id="8" xr3:uid="{A378267D-7068-47D1-90E4-F7F6303B39E2}" name="BECA RECIBIDA" dataDxfId="81" totalsRowDxfId="80"/>
    <tableColumn id="5" xr3:uid="{4098AC4D-472C-4C25-9E48-ED12F186E3F5}" name="INSTITUCION ESCOLAR" dataDxfId="79" totalsRowDxfId="78"/>
    <tableColumn id="6" xr3:uid="{ADC7619A-807C-4F56-A5DA-A30666C77F83}" name="GRADO" dataDxfId="77" totalsRowDxfId="76"/>
    <tableColumn id="7" xr3:uid="{C1672111-1053-45AF-A62D-B277BC7312E3}" name="PROMEDIO ACTUAL" dataDxfId="75" totalsRowDxfId="74"/>
    <tableColumn id="9" xr3:uid="{5BD04985-11B4-4573-996A-27D3F6B74030}" name="NOMBRE DEL PADRE, MADRE O TUTOR" dataDxfId="73" totalsRowDxfId="72"/>
    <tableColumn id="11" xr3:uid="{C074DD48-6F7B-48AA-AD25-4A4E79E615C5}" name="ENERO" dataDxfId="71" totalsRowDxfId="70"/>
    <tableColumn id="12" xr3:uid="{E95A2E01-CC12-4F01-B27A-05A311C7B7DA}" name="TOTAL" dataDxfId="69" dataCellStyle="Moneda"/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3BE3611-6E4C-4994-9461-40D57C269E96}" name="Tabla261820" displayName="Tabla261820" ref="A3:K136" totalsRowShown="0" headerRowDxfId="68" dataDxfId="67">
  <autoFilter ref="A3:K136" xr:uid="{AE9E462D-C09D-4AEF-B74A-40589E7D5E90}"/>
  <tableColumns count="11">
    <tableColumn id="1" xr3:uid="{9471F1B1-5E74-4DD8-98A5-CFF9EA233EAE}" name="N° FOLIO" dataDxfId="66" totalsRowDxfId="65"/>
    <tableColumn id="2" xr3:uid="{2F513474-0F7A-4270-9A58-DFA74744CF90}" name="NOMBRE DEL SOLICITANTE" dataDxfId="64" totalsRowDxfId="63"/>
    <tableColumn id="3" xr3:uid="{E7D51484-F1EC-456F-9AD3-9BBC793EA991}" name="SEXO" dataDxfId="62" totalsRowDxfId="61"/>
    <tableColumn id="4" xr3:uid="{B3EA045E-A168-4963-9DCF-892341EBA894}" name="EDAD" dataDxfId="60" totalsRowDxfId="59"/>
    <tableColumn id="8" xr3:uid="{69DB42E7-B5BE-40FF-B664-409B5C857215}" name="BECA RECIBIDA" dataDxfId="58" totalsRowDxfId="57"/>
    <tableColumn id="5" xr3:uid="{EC97905D-0E92-4133-8B4A-895D3E55C1E1}" name="INSTITUCION ESCOLAR" dataDxfId="56" totalsRowDxfId="55"/>
    <tableColumn id="6" xr3:uid="{613B8AED-31E3-43CA-8485-4BAA6372A5A7}" name="GRADO" dataDxfId="54" totalsRowDxfId="53"/>
    <tableColumn id="7" xr3:uid="{93D6C795-FDAD-40AA-B060-9AB1EE22D646}" name="PROMEDIO ACTUAL" dataDxfId="52" totalsRowDxfId="51"/>
    <tableColumn id="9" xr3:uid="{7BA84CA4-0A53-4623-AA2C-11EDB5C15BA2}" name="NOMBRE DEL PADRE, MADRE O TUTOR" dataDxfId="50" totalsRowDxfId="49"/>
    <tableColumn id="11" xr3:uid="{F1A56081-AFD7-4CD5-9BDF-504635FEB625}" name="FEBRERO" dataDxfId="48" totalsRowDxfId="47"/>
    <tableColumn id="12" xr3:uid="{0598C964-6A55-4274-A40B-51DF3FA16F1D}" name="TOTAL" dataDxfId="46" dataCellStyle="Moneda"/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B9C5957-614A-4F5A-AFAD-67BA6962ABC6}" name="Tabla26182021" displayName="Tabla26182021" ref="A3:K136" totalsRowShown="0" headerRowDxfId="45" dataDxfId="44">
  <autoFilter ref="A3:K136" xr:uid="{31A483AA-97B1-4BF9-9953-79E57E1AEDCF}"/>
  <tableColumns count="11">
    <tableColumn id="1" xr3:uid="{1634CAF6-EFA8-4C73-9CE4-B3EC0FD14F58}" name="N° FOLIO" dataDxfId="43" totalsRowDxfId="42"/>
    <tableColumn id="2" xr3:uid="{7ED5AE0C-B104-41B9-AF40-AC0FFAC92C2A}" name="NOMBRE DEL SOLICITANTE" dataDxfId="41" totalsRowDxfId="40"/>
    <tableColumn id="3" xr3:uid="{41CF48B7-049B-43A2-BA0B-9085CB9EC4C9}" name="SEXO" dataDxfId="39" totalsRowDxfId="38"/>
    <tableColumn id="4" xr3:uid="{5A423D72-7EFA-450E-BCD8-D5F87D903752}" name="EDAD" dataDxfId="37" totalsRowDxfId="36"/>
    <tableColumn id="8" xr3:uid="{21FD2DF3-1BF7-4EEA-8D6A-E216FA4774BE}" name="BECA RECIBIDA" dataDxfId="35" totalsRowDxfId="34"/>
    <tableColumn id="5" xr3:uid="{5B47051C-51A8-4730-A6E2-66FFABECCDA7}" name="INSTITUCION ESCOLAR" dataDxfId="33" totalsRowDxfId="32"/>
    <tableColumn id="6" xr3:uid="{594F87C7-F4EA-4E28-B519-5C41C1822738}" name="GRADO" dataDxfId="31" totalsRowDxfId="30"/>
    <tableColumn id="7" xr3:uid="{102B32C8-FE59-4461-AD9C-4337F26E86DD}" name="PROMEDIO ACTUAL" dataDxfId="29" totalsRowDxfId="28"/>
    <tableColumn id="9" xr3:uid="{6174849D-3C9A-4BA1-9FDF-96259A540465}" name="NOMBRE DEL PADRE, MADRE O TUTOR" dataDxfId="27" totalsRowDxfId="26"/>
    <tableColumn id="11" xr3:uid="{29F71715-B7B5-40E2-8128-098FBAE3303B}" name="MARZO" dataDxfId="25" totalsRowDxfId="24"/>
    <tableColumn id="12" xr3:uid="{7450CAE7-4C08-46B8-82CA-A88458CD42CB}" name="TOTAL" dataDxfId="23" dataCellStyle="Moneda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07F5310-27EB-4001-AFC9-2369CF968A03}" name="Tabla2618202122" displayName="Tabla2618202122" ref="A3:K136" totalsRowShown="0" headerRowDxfId="22" dataDxfId="21">
  <autoFilter ref="A3:K136" xr:uid="{9D0C2FE3-388C-43F5-A855-6C9E1BD41137}"/>
  <tableColumns count="11">
    <tableColumn id="1" xr3:uid="{C6A30D8F-05D2-41C3-B2AE-5552D4487DC9}" name="N° FOLIO" dataDxfId="20" totalsRowDxfId="19"/>
    <tableColumn id="2" xr3:uid="{2A5540A3-1094-43AC-A89D-F1456593E047}" name="NOMBRE DEL SOLICITANTE" dataDxfId="18" totalsRowDxfId="17"/>
    <tableColumn id="3" xr3:uid="{8E3CA81C-8FD2-4D07-AD67-659D62DB886C}" name="SEXO" dataDxfId="16" totalsRowDxfId="15"/>
    <tableColumn id="4" xr3:uid="{6FB0BB03-CD0F-4051-9061-4C664A93D7A0}" name="EDAD" dataDxfId="14" totalsRowDxfId="13"/>
    <tableColumn id="8" xr3:uid="{28A71FEE-F251-4DB7-B180-EF6AD6DBA983}" name="BECA RECIBIDA" dataDxfId="12" totalsRowDxfId="11"/>
    <tableColumn id="5" xr3:uid="{1263C7B6-C278-4894-B8B5-396FD9EB3D8E}" name="INSTITUCION ESCOLAR" dataDxfId="10" totalsRowDxfId="9"/>
    <tableColumn id="6" xr3:uid="{8F8AAEBD-75A7-485F-A1E7-BCB42961BC01}" name="GRADO" dataDxfId="8" totalsRowDxfId="7"/>
    <tableColumn id="7" xr3:uid="{7A5A81CD-111B-43CE-AD7D-B1BBDF38C05B}" name="PROMEDIO ACTUAL" dataDxfId="6" totalsRowDxfId="5"/>
    <tableColumn id="9" xr3:uid="{98D9733D-C89F-41A8-9DCE-C50742898177}" name="NOMBRE DEL PADRE, MADRE O TUTOR" dataDxfId="4" totalsRowDxfId="3"/>
    <tableColumn id="11" xr3:uid="{07A0678F-A854-4741-BFC2-8353D616D68E}" name="ABRIL" dataDxfId="2" totalsRowDxfId="1"/>
    <tableColumn id="12" xr3:uid="{15E95B3E-D005-402E-ABFC-FE9AA2E3C4F7}" name="TOTAL" data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workbookViewId="0">
      <selection activeCell="G4" sqref="G4"/>
    </sheetView>
  </sheetViews>
  <sheetFormatPr baseColWidth="10" defaultRowHeight="12.75" x14ac:dyDescent="0.2"/>
  <cols>
    <col min="1" max="1" width="11.42578125" style="163"/>
    <col min="2" max="2" width="12.5703125" style="163" customWidth="1"/>
    <col min="3" max="3" width="13.28515625" style="163" customWidth="1"/>
    <col min="4" max="5" width="11.42578125" style="163"/>
    <col min="6" max="6" width="13.42578125" style="163" bestFit="1" customWidth="1"/>
    <col min="7" max="7" width="13.5703125" style="163" customWidth="1"/>
    <col min="8" max="8" width="16.5703125" style="163" customWidth="1"/>
    <col min="9" max="9" width="16.7109375" style="163" bestFit="1" customWidth="1"/>
    <col min="10" max="10" width="33" style="163" bestFit="1" customWidth="1"/>
    <col min="11" max="11" width="40.42578125" style="163" bestFit="1" customWidth="1"/>
    <col min="12" max="12" width="11.42578125" style="163"/>
    <col min="13" max="13" width="22.42578125" style="163" bestFit="1" customWidth="1"/>
    <col min="14" max="14" width="47.7109375" style="163" bestFit="1" customWidth="1"/>
    <col min="15" max="15" width="14.5703125" style="163" bestFit="1" customWidth="1"/>
    <col min="16" max="16" width="11.42578125" style="163"/>
    <col min="17" max="17" width="41.5703125" style="163" customWidth="1"/>
    <col min="18" max="18" width="11.42578125" style="163"/>
    <col min="19" max="19" width="12" style="163" customWidth="1"/>
    <col min="20" max="20" width="11.42578125" style="163"/>
    <col min="21" max="21" width="12" style="163" bestFit="1" customWidth="1"/>
    <col min="22" max="16384" width="11.42578125" style="163"/>
  </cols>
  <sheetData>
    <row r="1" spans="1:6" x14ac:dyDescent="0.2">
      <c r="A1" s="257" t="s">
        <v>8</v>
      </c>
      <c r="B1" s="257"/>
      <c r="C1" s="257"/>
      <c r="D1" s="257"/>
    </row>
    <row r="3" spans="1:6" x14ac:dyDescent="0.2">
      <c r="A3" s="136" t="s">
        <v>1427</v>
      </c>
    </row>
    <row r="4" spans="1:6" x14ac:dyDescent="0.2">
      <c r="A4" s="163" t="s">
        <v>535</v>
      </c>
    </row>
    <row r="6" spans="1:6" x14ac:dyDescent="0.2">
      <c r="A6" s="164" t="s">
        <v>0</v>
      </c>
      <c r="B6" s="165"/>
      <c r="C6" s="165"/>
    </row>
    <row r="7" spans="1:6" x14ac:dyDescent="0.2">
      <c r="A7" s="164"/>
      <c r="B7" s="165"/>
      <c r="C7" s="165"/>
    </row>
    <row r="8" spans="1:6" x14ac:dyDescent="0.2">
      <c r="A8" s="255" t="s">
        <v>537</v>
      </c>
      <c r="B8" s="255"/>
      <c r="C8" s="255"/>
      <c r="D8" s="255"/>
      <c r="E8" s="255"/>
    </row>
    <row r="9" spans="1:6" x14ac:dyDescent="0.2">
      <c r="A9" s="238" t="s">
        <v>1</v>
      </c>
      <c r="B9" s="238"/>
      <c r="C9" s="238"/>
      <c r="D9" s="238"/>
      <c r="E9" s="238"/>
      <c r="F9" s="166">
        <v>55000</v>
      </c>
    </row>
    <row r="10" spans="1:6" x14ac:dyDescent="0.2">
      <c r="A10" s="238" t="s">
        <v>2</v>
      </c>
      <c r="B10" s="238"/>
      <c r="C10" s="238"/>
      <c r="D10" s="238"/>
      <c r="E10" s="238"/>
      <c r="F10" s="166">
        <v>55000</v>
      </c>
    </row>
    <row r="11" spans="1:6" x14ac:dyDescent="0.2">
      <c r="A11" s="238" t="s">
        <v>3</v>
      </c>
      <c r="B11" s="238"/>
      <c r="C11" s="238"/>
      <c r="D11" s="238"/>
      <c r="E11" s="238"/>
      <c r="F11" s="166">
        <v>55000</v>
      </c>
    </row>
    <row r="12" spans="1:6" x14ac:dyDescent="0.2">
      <c r="A12" s="238" t="s">
        <v>4</v>
      </c>
      <c r="B12" s="238"/>
      <c r="C12" s="238"/>
      <c r="D12" s="238"/>
      <c r="E12" s="238"/>
      <c r="F12" s="166">
        <v>55000</v>
      </c>
    </row>
    <row r="13" spans="1:6" x14ac:dyDescent="0.2">
      <c r="A13" s="238" t="s">
        <v>5</v>
      </c>
      <c r="B13" s="238"/>
      <c r="C13" s="238"/>
      <c r="D13" s="238"/>
      <c r="E13" s="238"/>
      <c r="F13" s="166">
        <v>55000</v>
      </c>
    </row>
    <row r="14" spans="1:6" x14ac:dyDescent="0.2">
      <c r="A14" s="238" t="s">
        <v>6</v>
      </c>
      <c r="B14" s="238"/>
      <c r="C14" s="238"/>
      <c r="D14" s="238"/>
      <c r="E14" s="238"/>
      <c r="F14" s="166">
        <v>55000</v>
      </c>
    </row>
    <row r="15" spans="1:6" x14ac:dyDescent="0.2">
      <c r="A15" s="238" t="s">
        <v>7</v>
      </c>
      <c r="B15" s="238"/>
      <c r="C15" s="238"/>
      <c r="D15" s="238"/>
      <c r="E15" s="238"/>
      <c r="F15" s="166">
        <v>55000</v>
      </c>
    </row>
    <row r="16" spans="1:6" x14ac:dyDescent="0.2">
      <c r="A16" s="238" t="s">
        <v>281</v>
      </c>
      <c r="B16" s="238"/>
      <c r="C16" s="238"/>
      <c r="D16" s="238"/>
      <c r="E16" s="238"/>
      <c r="F16" s="166">
        <v>55000</v>
      </c>
    </row>
    <row r="17" spans="1:6" x14ac:dyDescent="0.2">
      <c r="A17" s="238" t="s">
        <v>298</v>
      </c>
      <c r="B17" s="238"/>
      <c r="C17" s="238"/>
      <c r="D17" s="238"/>
      <c r="E17" s="238"/>
      <c r="F17" s="166">
        <v>55000</v>
      </c>
    </row>
    <row r="18" spans="1:6" x14ac:dyDescent="0.2">
      <c r="A18" s="238" t="s">
        <v>300</v>
      </c>
      <c r="B18" s="238"/>
      <c r="C18" s="238"/>
      <c r="D18" s="238"/>
      <c r="E18" s="238"/>
      <c r="F18" s="166">
        <v>55000</v>
      </c>
    </row>
    <row r="19" spans="1:6" x14ac:dyDescent="0.2">
      <c r="A19" s="238" t="s">
        <v>498</v>
      </c>
      <c r="B19" s="238"/>
      <c r="C19" s="238"/>
      <c r="D19" s="238"/>
      <c r="E19" s="238"/>
      <c r="F19" s="166">
        <v>55000</v>
      </c>
    </row>
    <row r="20" spans="1:6" x14ac:dyDescent="0.2">
      <c r="A20" s="238" t="s">
        <v>506</v>
      </c>
      <c r="B20" s="238"/>
      <c r="C20" s="238"/>
      <c r="D20" s="238"/>
      <c r="E20" s="238"/>
      <c r="F20" s="166">
        <v>55000</v>
      </c>
    </row>
    <row r="21" spans="1:6" x14ac:dyDescent="0.2">
      <c r="A21" s="238" t="s">
        <v>515</v>
      </c>
      <c r="B21" s="238"/>
      <c r="C21" s="238"/>
      <c r="D21" s="238"/>
      <c r="E21" s="238"/>
      <c r="F21" s="166">
        <v>55000</v>
      </c>
    </row>
    <row r="22" spans="1:6" x14ac:dyDescent="0.2">
      <c r="A22" s="238" t="s">
        <v>526</v>
      </c>
      <c r="B22" s="238"/>
      <c r="C22" s="238"/>
      <c r="D22" s="238"/>
      <c r="E22" s="238"/>
      <c r="F22" s="166">
        <v>55000</v>
      </c>
    </row>
    <row r="23" spans="1:6" x14ac:dyDescent="0.2">
      <c r="A23" s="238" t="s">
        <v>534</v>
      </c>
      <c r="B23" s="238"/>
      <c r="C23" s="238"/>
      <c r="D23" s="238"/>
      <c r="E23" s="238"/>
      <c r="F23" s="166">
        <v>55000</v>
      </c>
    </row>
    <row r="24" spans="1:6" x14ac:dyDescent="0.2">
      <c r="A24" s="238" t="s">
        <v>555</v>
      </c>
      <c r="B24" s="238"/>
      <c r="C24" s="238"/>
      <c r="D24" s="238"/>
      <c r="E24" s="238"/>
      <c r="F24" s="166">
        <v>55000</v>
      </c>
    </row>
    <row r="25" spans="1:6" x14ac:dyDescent="0.2">
      <c r="A25" s="238" t="s">
        <v>556</v>
      </c>
      <c r="B25" s="238"/>
      <c r="C25" s="238"/>
      <c r="D25" s="238"/>
      <c r="E25" s="238"/>
      <c r="F25" s="166">
        <v>150000</v>
      </c>
    </row>
    <row r="26" spans="1:6" x14ac:dyDescent="0.2">
      <c r="A26" s="238" t="s">
        <v>810</v>
      </c>
      <c r="B26" s="238"/>
      <c r="C26" s="238"/>
      <c r="D26" s="238"/>
      <c r="E26" s="238"/>
      <c r="F26" s="166">
        <v>55000</v>
      </c>
    </row>
    <row r="27" spans="1:6" x14ac:dyDescent="0.2">
      <c r="A27" s="238" t="s">
        <v>837</v>
      </c>
      <c r="B27" s="238"/>
      <c r="C27" s="238"/>
      <c r="D27" s="238"/>
      <c r="E27" s="238"/>
      <c r="F27" s="166">
        <v>55000</v>
      </c>
    </row>
    <row r="28" spans="1:6" x14ac:dyDescent="0.2">
      <c r="A28" s="238" t="s">
        <v>843</v>
      </c>
      <c r="B28" s="238"/>
      <c r="C28" s="238"/>
      <c r="D28" s="238"/>
      <c r="E28" s="238"/>
      <c r="F28" s="166">
        <v>55000</v>
      </c>
    </row>
    <row r="29" spans="1:6" x14ac:dyDescent="0.2">
      <c r="A29" s="238" t="s">
        <v>864</v>
      </c>
      <c r="B29" s="238"/>
      <c r="C29" s="238"/>
      <c r="D29" s="238"/>
      <c r="E29" s="238"/>
      <c r="F29" s="166">
        <v>55000</v>
      </c>
    </row>
    <row r="30" spans="1:6" x14ac:dyDescent="0.2">
      <c r="A30" s="238" t="s">
        <v>865</v>
      </c>
      <c r="B30" s="238"/>
      <c r="C30" s="238"/>
      <c r="D30" s="238"/>
      <c r="E30" s="238"/>
      <c r="F30" s="166">
        <v>55000</v>
      </c>
    </row>
    <row r="31" spans="1:6" x14ac:dyDescent="0.2">
      <c r="A31" s="238" t="s">
        <v>1073</v>
      </c>
      <c r="B31" s="238"/>
      <c r="C31" s="238"/>
      <c r="D31" s="238"/>
      <c r="E31" s="238"/>
      <c r="F31" s="166">
        <v>55000</v>
      </c>
    </row>
    <row r="32" spans="1:6" x14ac:dyDescent="0.2">
      <c r="A32" s="238" t="s">
        <v>1074</v>
      </c>
      <c r="B32" s="238"/>
      <c r="C32" s="238"/>
      <c r="D32" s="238"/>
      <c r="E32" s="238"/>
      <c r="F32" s="166">
        <v>55000</v>
      </c>
    </row>
    <row r="33" spans="1:6" x14ac:dyDescent="0.2">
      <c r="A33" s="238" t="s">
        <v>1092</v>
      </c>
      <c r="B33" s="238"/>
      <c r="C33" s="238"/>
      <c r="D33" s="238"/>
      <c r="E33" s="238"/>
      <c r="F33" s="166">
        <v>55000</v>
      </c>
    </row>
    <row r="34" spans="1:6" x14ac:dyDescent="0.2">
      <c r="A34" s="248" t="s">
        <v>1107</v>
      </c>
      <c r="B34" s="238"/>
      <c r="C34" s="238"/>
      <c r="D34" s="238"/>
      <c r="E34" s="238"/>
      <c r="F34" s="166">
        <v>55000</v>
      </c>
    </row>
    <row r="35" spans="1:6" x14ac:dyDescent="0.2">
      <c r="A35" s="248" t="s">
        <v>1108</v>
      </c>
      <c r="B35" s="238"/>
      <c r="C35" s="238"/>
      <c r="D35" s="238"/>
      <c r="E35" s="238"/>
      <c r="F35" s="166">
        <v>55000</v>
      </c>
    </row>
    <row r="36" spans="1:6" x14ac:dyDescent="0.2">
      <c r="A36" s="248" t="s">
        <v>1116</v>
      </c>
      <c r="B36" s="238"/>
      <c r="C36" s="238"/>
      <c r="D36" s="238"/>
      <c r="E36" s="238"/>
      <c r="F36" s="166">
        <v>55000</v>
      </c>
    </row>
    <row r="37" spans="1:6" x14ac:dyDescent="0.2">
      <c r="A37" s="248" t="s">
        <v>1117</v>
      </c>
      <c r="B37" s="238"/>
      <c r="C37" s="238"/>
      <c r="D37" s="238"/>
      <c r="E37" s="238"/>
      <c r="F37" s="166">
        <v>55000</v>
      </c>
    </row>
    <row r="38" spans="1:6" x14ac:dyDescent="0.2">
      <c r="A38" s="248" t="s">
        <v>1401</v>
      </c>
      <c r="B38" s="238"/>
      <c r="C38" s="238"/>
      <c r="D38" s="238"/>
      <c r="E38" s="238"/>
      <c r="F38" s="166">
        <v>55000</v>
      </c>
    </row>
    <row r="39" spans="1:6" x14ac:dyDescent="0.2">
      <c r="A39" s="248" t="s">
        <v>1402</v>
      </c>
      <c r="B39" s="238"/>
      <c r="C39" s="238"/>
      <c r="D39" s="238"/>
      <c r="E39" s="238"/>
      <c r="F39" s="166">
        <v>55000</v>
      </c>
    </row>
    <row r="40" spans="1:6" x14ac:dyDescent="0.2">
      <c r="A40" s="248" t="s">
        <v>1416</v>
      </c>
      <c r="B40" s="238"/>
      <c r="C40" s="238"/>
      <c r="D40" s="238"/>
      <c r="E40" s="238"/>
      <c r="F40" s="166">
        <v>55000</v>
      </c>
    </row>
    <row r="41" spans="1:6" x14ac:dyDescent="0.2">
      <c r="A41" s="248" t="s">
        <v>1422</v>
      </c>
      <c r="B41" s="238"/>
      <c r="C41" s="238"/>
      <c r="D41" s="238"/>
      <c r="E41" s="238"/>
      <c r="F41" s="166">
        <v>55000</v>
      </c>
    </row>
    <row r="42" spans="1:6" x14ac:dyDescent="0.2">
      <c r="F42" s="167">
        <f>SUM(F9:F41)</f>
        <v>1910000</v>
      </c>
    </row>
    <row r="43" spans="1:6" x14ac:dyDescent="0.2">
      <c r="F43" s="168"/>
    </row>
    <row r="44" spans="1:6" x14ac:dyDescent="0.2">
      <c r="A44" s="255" t="s">
        <v>539</v>
      </c>
      <c r="B44" s="255"/>
      <c r="C44" s="255"/>
      <c r="D44" s="255"/>
      <c r="E44" s="255"/>
    </row>
    <row r="45" spans="1:6" x14ac:dyDescent="0.2">
      <c r="A45" s="238" t="s">
        <v>540</v>
      </c>
      <c r="B45" s="238"/>
      <c r="C45" s="238"/>
      <c r="D45" s="238"/>
      <c r="E45" s="238"/>
      <c r="F45" s="166">
        <v>20000</v>
      </c>
    </row>
    <row r="46" spans="1:6" x14ac:dyDescent="0.2">
      <c r="A46" s="169"/>
      <c r="B46" s="169"/>
      <c r="C46" s="169"/>
      <c r="D46" s="169"/>
      <c r="E46" s="169"/>
      <c r="F46" s="170">
        <f>SUM(F45)</f>
        <v>20000</v>
      </c>
    </row>
    <row r="48" spans="1:6" x14ac:dyDescent="0.2">
      <c r="D48" s="241" t="s">
        <v>538</v>
      </c>
      <c r="E48" s="241"/>
      <c r="F48" s="171">
        <f>F42+F46</f>
        <v>1930000</v>
      </c>
    </row>
    <row r="49" spans="1:9" x14ac:dyDescent="0.2">
      <c r="A49" s="172" t="s">
        <v>9</v>
      </c>
    </row>
    <row r="51" spans="1:9" x14ac:dyDescent="0.2">
      <c r="A51" s="256" t="s">
        <v>10</v>
      </c>
      <c r="B51" s="256"/>
      <c r="C51" s="256"/>
      <c r="D51" s="256"/>
      <c r="E51" s="256"/>
      <c r="F51" s="173">
        <v>150000</v>
      </c>
      <c r="G51" s="174" t="s">
        <v>13</v>
      </c>
      <c r="H51" s="175"/>
    </row>
    <row r="52" spans="1:9" x14ac:dyDescent="0.2">
      <c r="A52" s="238" t="s">
        <v>277</v>
      </c>
      <c r="B52" s="238"/>
      <c r="C52" s="238"/>
      <c r="D52" s="238"/>
      <c r="E52" s="238"/>
      <c r="F52" s="166">
        <v>9250</v>
      </c>
      <c r="G52" s="174" t="s">
        <v>14</v>
      </c>
      <c r="H52" s="175" t="s">
        <v>485</v>
      </c>
      <c r="I52" s="163" t="s">
        <v>549</v>
      </c>
    </row>
    <row r="53" spans="1:9" x14ac:dyDescent="0.2">
      <c r="A53" s="256" t="s">
        <v>280</v>
      </c>
      <c r="B53" s="256"/>
      <c r="C53" s="256"/>
      <c r="D53" s="256"/>
      <c r="E53" s="256"/>
      <c r="F53" s="173">
        <v>50000</v>
      </c>
      <c r="G53" s="174" t="s">
        <v>279</v>
      </c>
    </row>
    <row r="54" spans="1:9" x14ac:dyDescent="0.2">
      <c r="A54" s="238" t="s">
        <v>827</v>
      </c>
      <c r="B54" s="238"/>
      <c r="C54" s="238"/>
      <c r="D54" s="238"/>
      <c r="E54" s="238"/>
      <c r="F54" s="166">
        <v>7500</v>
      </c>
      <c r="G54" s="175"/>
    </row>
    <row r="55" spans="1:9" x14ac:dyDescent="0.2">
      <c r="A55" s="256" t="s">
        <v>296</v>
      </c>
      <c r="B55" s="256"/>
      <c r="C55" s="256"/>
      <c r="D55" s="256"/>
      <c r="E55" s="256"/>
      <c r="F55" s="173">
        <v>50000</v>
      </c>
      <c r="G55" s="174" t="s">
        <v>297</v>
      </c>
    </row>
    <row r="56" spans="1:9" x14ac:dyDescent="0.2">
      <c r="A56" s="238" t="s">
        <v>826</v>
      </c>
      <c r="B56" s="238"/>
      <c r="C56" s="238"/>
      <c r="D56" s="238"/>
      <c r="E56" s="238"/>
      <c r="F56" s="166">
        <v>7500</v>
      </c>
      <c r="G56" s="175"/>
    </row>
    <row r="57" spans="1:9" x14ac:dyDescent="0.2">
      <c r="A57" s="238" t="s">
        <v>828</v>
      </c>
      <c r="B57" s="238"/>
      <c r="C57" s="238"/>
      <c r="D57" s="238"/>
      <c r="E57" s="238"/>
      <c r="F57" s="166">
        <v>7500</v>
      </c>
      <c r="G57" s="175"/>
    </row>
    <row r="58" spans="1:9" x14ac:dyDescent="0.2">
      <c r="A58" s="238" t="s">
        <v>829</v>
      </c>
      <c r="B58" s="238"/>
      <c r="C58" s="238"/>
      <c r="D58" s="238"/>
      <c r="E58" s="238"/>
      <c r="F58" s="166">
        <v>7500</v>
      </c>
      <c r="G58" s="175"/>
    </row>
    <row r="59" spans="1:9" x14ac:dyDescent="0.2">
      <c r="A59" s="238" t="s">
        <v>830</v>
      </c>
      <c r="B59" s="238"/>
      <c r="C59" s="238"/>
      <c r="D59" s="238"/>
      <c r="E59" s="238"/>
      <c r="F59" s="166">
        <v>7500</v>
      </c>
      <c r="G59" s="249"/>
      <c r="H59" s="250"/>
    </row>
    <row r="60" spans="1:9" x14ac:dyDescent="0.2">
      <c r="A60" s="251" t="s">
        <v>429</v>
      </c>
      <c r="B60" s="251"/>
      <c r="C60" s="251"/>
      <c r="D60" s="251"/>
      <c r="E60" s="251"/>
      <c r="F60" s="177">
        <v>52000</v>
      </c>
      <c r="G60" s="174" t="s">
        <v>302</v>
      </c>
      <c r="H60" s="165"/>
    </row>
    <row r="61" spans="1:9" x14ac:dyDescent="0.2">
      <c r="A61" s="238" t="s">
        <v>484</v>
      </c>
      <c r="B61" s="238"/>
      <c r="C61" s="238"/>
      <c r="D61" s="238"/>
      <c r="E61" s="238"/>
      <c r="F61" s="166">
        <v>10000</v>
      </c>
      <c r="G61" s="174" t="s">
        <v>486</v>
      </c>
      <c r="H61" s="165" t="s">
        <v>487</v>
      </c>
      <c r="I61" s="163" t="s">
        <v>549</v>
      </c>
    </row>
    <row r="62" spans="1:9" x14ac:dyDescent="0.2">
      <c r="A62" s="251" t="s">
        <v>505</v>
      </c>
      <c r="B62" s="251"/>
      <c r="C62" s="251"/>
      <c r="D62" s="251"/>
      <c r="E62" s="251"/>
      <c r="F62" s="177">
        <v>56000</v>
      </c>
      <c r="G62" s="174" t="s">
        <v>508</v>
      </c>
      <c r="H62" s="165"/>
    </row>
    <row r="63" spans="1:9" x14ac:dyDescent="0.2">
      <c r="A63" s="238" t="s">
        <v>831</v>
      </c>
      <c r="B63" s="238"/>
      <c r="C63" s="238"/>
      <c r="D63" s="238"/>
      <c r="E63" s="238"/>
      <c r="F63" s="166">
        <v>7500</v>
      </c>
      <c r="G63" s="175"/>
      <c r="H63" s="165"/>
    </row>
    <row r="64" spans="1:9" x14ac:dyDescent="0.2">
      <c r="A64" s="251" t="s">
        <v>513</v>
      </c>
      <c r="B64" s="251"/>
      <c r="C64" s="251"/>
      <c r="D64" s="251"/>
      <c r="E64" s="251"/>
      <c r="F64" s="177">
        <v>54000</v>
      </c>
      <c r="G64" s="174" t="s">
        <v>514</v>
      </c>
      <c r="H64" s="165"/>
    </row>
    <row r="65" spans="1:9" x14ac:dyDescent="0.2">
      <c r="A65" s="238" t="s">
        <v>832</v>
      </c>
      <c r="B65" s="238"/>
      <c r="C65" s="238"/>
      <c r="D65" s="238"/>
      <c r="E65" s="238"/>
      <c r="F65" s="166">
        <v>7500</v>
      </c>
      <c r="G65" s="175"/>
      <c r="H65" s="165"/>
    </row>
    <row r="66" spans="1:9" x14ac:dyDescent="0.2">
      <c r="A66" s="251" t="s">
        <v>528</v>
      </c>
      <c r="B66" s="251"/>
      <c r="C66" s="251"/>
      <c r="D66" s="251"/>
      <c r="E66" s="251"/>
      <c r="F66" s="177">
        <v>54000</v>
      </c>
      <c r="G66" s="174" t="s">
        <v>529</v>
      </c>
      <c r="H66" s="165"/>
    </row>
    <row r="67" spans="1:9" x14ac:dyDescent="0.2">
      <c r="A67" s="238" t="s">
        <v>833</v>
      </c>
      <c r="B67" s="238"/>
      <c r="C67" s="238"/>
      <c r="D67" s="238"/>
      <c r="E67" s="238"/>
      <c r="F67" s="166">
        <v>7500</v>
      </c>
      <c r="G67" s="169"/>
      <c r="H67" s="165"/>
    </row>
    <row r="68" spans="1:9" x14ac:dyDescent="0.2">
      <c r="A68" s="238" t="s">
        <v>530</v>
      </c>
      <c r="B68" s="238"/>
      <c r="C68" s="238"/>
      <c r="D68" s="238"/>
      <c r="E68" s="238"/>
      <c r="F68" s="166">
        <v>3336.67</v>
      </c>
      <c r="G68" s="169"/>
      <c r="H68" s="165"/>
    </row>
    <row r="69" spans="1:9" x14ac:dyDescent="0.2">
      <c r="A69" s="238" t="s">
        <v>533</v>
      </c>
      <c r="B69" s="238"/>
      <c r="C69" s="238"/>
      <c r="D69" s="238"/>
      <c r="E69" s="238"/>
      <c r="F69" s="166">
        <v>2039.28</v>
      </c>
      <c r="G69" s="169"/>
      <c r="H69" s="165"/>
    </row>
    <row r="70" spans="1:9" x14ac:dyDescent="0.2">
      <c r="A70" s="251" t="s">
        <v>544</v>
      </c>
      <c r="B70" s="251"/>
      <c r="C70" s="251"/>
      <c r="D70" s="251"/>
      <c r="E70" s="251"/>
      <c r="F70" s="177">
        <v>54000</v>
      </c>
      <c r="G70" s="174" t="s">
        <v>545</v>
      </c>
      <c r="H70" s="165"/>
    </row>
    <row r="71" spans="1:9" x14ac:dyDescent="0.2">
      <c r="A71" s="238" t="s">
        <v>546</v>
      </c>
      <c r="B71" s="238"/>
      <c r="C71" s="238"/>
      <c r="D71" s="238"/>
      <c r="E71" s="238"/>
      <c r="F71" s="166">
        <v>12500</v>
      </c>
      <c r="G71" s="174" t="s">
        <v>547</v>
      </c>
      <c r="H71" s="165" t="s">
        <v>487</v>
      </c>
      <c r="I71" s="163" t="s">
        <v>549</v>
      </c>
    </row>
    <row r="72" spans="1:9" x14ac:dyDescent="0.2">
      <c r="A72" s="238" t="s">
        <v>834</v>
      </c>
      <c r="B72" s="238"/>
      <c r="C72" s="238"/>
      <c r="D72" s="238"/>
      <c r="E72" s="238"/>
      <c r="F72" s="166">
        <v>7500</v>
      </c>
      <c r="G72" s="175"/>
      <c r="H72" s="178"/>
    </row>
    <row r="73" spans="1:9" ht="12.75" customHeight="1" x14ac:dyDescent="0.2">
      <c r="A73" s="242" t="s">
        <v>804</v>
      </c>
      <c r="B73" s="242"/>
      <c r="C73" s="242"/>
      <c r="D73" s="242"/>
      <c r="E73" s="243"/>
      <c r="F73" s="179">
        <v>82800</v>
      </c>
      <c r="G73" s="174" t="s">
        <v>807</v>
      </c>
      <c r="H73" s="178"/>
    </row>
    <row r="74" spans="1:9" x14ac:dyDescent="0.2">
      <c r="A74" s="238" t="s">
        <v>806</v>
      </c>
      <c r="B74" s="238"/>
      <c r="C74" s="238"/>
      <c r="D74" s="238"/>
      <c r="E74" s="238"/>
      <c r="F74" s="166">
        <v>7000</v>
      </c>
      <c r="G74" s="174" t="s">
        <v>808</v>
      </c>
      <c r="H74" s="165" t="s">
        <v>809</v>
      </c>
      <c r="I74" s="163" t="s">
        <v>549</v>
      </c>
    </row>
    <row r="75" spans="1:9" x14ac:dyDescent="0.2">
      <c r="A75" s="238" t="s">
        <v>835</v>
      </c>
      <c r="B75" s="238"/>
      <c r="C75" s="238"/>
      <c r="D75" s="238"/>
      <c r="E75" s="238"/>
      <c r="F75" s="166">
        <v>7500</v>
      </c>
      <c r="G75" s="175"/>
      <c r="H75" s="178"/>
    </row>
    <row r="76" spans="1:9" x14ac:dyDescent="0.2">
      <c r="A76" s="238" t="s">
        <v>836</v>
      </c>
      <c r="B76" s="238"/>
      <c r="C76" s="238"/>
      <c r="D76" s="238"/>
      <c r="E76" s="238"/>
      <c r="F76" s="166">
        <v>7500</v>
      </c>
      <c r="G76" s="175"/>
      <c r="H76" s="178"/>
    </row>
    <row r="77" spans="1:9" x14ac:dyDescent="0.2">
      <c r="A77" s="242" t="s">
        <v>805</v>
      </c>
      <c r="B77" s="242"/>
      <c r="C77" s="242"/>
      <c r="D77" s="242"/>
      <c r="E77" s="243"/>
      <c r="F77" s="179">
        <v>82800</v>
      </c>
      <c r="G77" s="174" t="s">
        <v>807</v>
      </c>
      <c r="H77" s="178"/>
    </row>
    <row r="78" spans="1:9" x14ac:dyDescent="0.2">
      <c r="A78" s="239" t="s">
        <v>822</v>
      </c>
      <c r="B78" s="244"/>
      <c r="C78" s="244"/>
      <c r="D78" s="244"/>
      <c r="E78" s="240"/>
      <c r="F78" s="166">
        <v>1392</v>
      </c>
      <c r="G78" s="175"/>
      <c r="H78" s="178"/>
    </row>
    <row r="79" spans="1:9" x14ac:dyDescent="0.2">
      <c r="A79" s="242" t="s">
        <v>823</v>
      </c>
      <c r="B79" s="242"/>
      <c r="C79" s="242"/>
      <c r="D79" s="242"/>
      <c r="E79" s="243"/>
      <c r="F79" s="179">
        <v>84800</v>
      </c>
      <c r="G79" s="174" t="s">
        <v>825</v>
      </c>
      <c r="H79" s="178"/>
    </row>
    <row r="80" spans="1:9" x14ac:dyDescent="0.2">
      <c r="A80" s="238" t="s">
        <v>838</v>
      </c>
      <c r="B80" s="238"/>
      <c r="C80" s="238"/>
      <c r="D80" s="238"/>
      <c r="E80" s="238"/>
      <c r="F80" s="166">
        <v>7500</v>
      </c>
      <c r="G80" s="175"/>
      <c r="H80" s="178"/>
    </row>
    <row r="81" spans="1:9" x14ac:dyDescent="0.2">
      <c r="A81" s="242" t="s">
        <v>841</v>
      </c>
      <c r="B81" s="242"/>
      <c r="C81" s="242"/>
      <c r="D81" s="242"/>
      <c r="E81" s="243"/>
      <c r="F81" s="179">
        <v>82800</v>
      </c>
      <c r="G81" s="174" t="s">
        <v>842</v>
      </c>
      <c r="H81" s="178"/>
    </row>
    <row r="82" spans="1:9" x14ac:dyDescent="0.2">
      <c r="A82" s="238" t="s">
        <v>844</v>
      </c>
      <c r="B82" s="238"/>
      <c r="C82" s="238"/>
      <c r="D82" s="238"/>
      <c r="E82" s="238"/>
      <c r="F82" s="166">
        <v>7500</v>
      </c>
      <c r="G82" s="175"/>
      <c r="H82" s="178"/>
    </row>
    <row r="83" spans="1:9" x14ac:dyDescent="0.2">
      <c r="A83" s="242" t="s">
        <v>855</v>
      </c>
      <c r="B83" s="242"/>
      <c r="C83" s="242"/>
      <c r="D83" s="242"/>
      <c r="E83" s="243"/>
      <c r="F83" s="179">
        <v>82800</v>
      </c>
      <c r="G83" s="174" t="s">
        <v>856</v>
      </c>
      <c r="H83" s="178"/>
    </row>
    <row r="84" spans="1:9" x14ac:dyDescent="0.2">
      <c r="A84" s="238" t="s">
        <v>857</v>
      </c>
      <c r="B84" s="238"/>
      <c r="C84" s="238"/>
      <c r="D84" s="238"/>
      <c r="E84" s="238"/>
      <c r="F84" s="166">
        <v>7500</v>
      </c>
      <c r="G84" s="175"/>
      <c r="H84" s="178"/>
    </row>
    <row r="85" spans="1:9" x14ac:dyDescent="0.2">
      <c r="A85" s="239" t="s">
        <v>858</v>
      </c>
      <c r="B85" s="244"/>
      <c r="C85" s="244"/>
      <c r="D85" s="244"/>
      <c r="E85" s="240"/>
      <c r="F85" s="166">
        <v>2500</v>
      </c>
      <c r="G85" s="174" t="s">
        <v>859</v>
      </c>
      <c r="H85" s="178"/>
    </row>
    <row r="86" spans="1:9" x14ac:dyDescent="0.2">
      <c r="A86" s="253" t="s">
        <v>878</v>
      </c>
      <c r="B86" s="253"/>
      <c r="C86" s="253"/>
      <c r="D86" s="253"/>
      <c r="E86" s="254"/>
      <c r="F86" s="180">
        <v>5000</v>
      </c>
      <c r="G86" s="175"/>
      <c r="H86" s="178"/>
    </row>
    <row r="87" spans="1:9" x14ac:dyDescent="0.2">
      <c r="A87" s="238" t="s">
        <v>866</v>
      </c>
      <c r="B87" s="238"/>
      <c r="C87" s="238"/>
      <c r="D87" s="238"/>
      <c r="E87" s="238"/>
      <c r="F87" s="166">
        <v>7500</v>
      </c>
      <c r="G87" s="175"/>
      <c r="H87" s="178"/>
    </row>
    <row r="88" spans="1:9" x14ac:dyDescent="0.2">
      <c r="A88" s="253" t="s">
        <v>1098</v>
      </c>
      <c r="B88" s="253"/>
      <c r="C88" s="253"/>
      <c r="D88" s="253"/>
      <c r="E88" s="254"/>
      <c r="F88" s="181">
        <v>1750</v>
      </c>
      <c r="G88" s="175"/>
      <c r="H88" s="178"/>
    </row>
    <row r="89" spans="1:9" x14ac:dyDescent="0.2">
      <c r="A89" s="238" t="s">
        <v>874</v>
      </c>
      <c r="B89" s="238"/>
      <c r="C89" s="238"/>
      <c r="D89" s="238"/>
      <c r="E89" s="238"/>
      <c r="F89" s="166">
        <v>7500</v>
      </c>
      <c r="G89" s="175"/>
    </row>
    <row r="90" spans="1:9" x14ac:dyDescent="0.2">
      <c r="A90" s="238" t="s">
        <v>879</v>
      </c>
      <c r="B90" s="238"/>
      <c r="C90" s="238"/>
      <c r="D90" s="238"/>
      <c r="E90" s="238"/>
      <c r="F90" s="166">
        <v>10500</v>
      </c>
      <c r="G90" s="174" t="s">
        <v>876</v>
      </c>
      <c r="H90" s="165" t="s">
        <v>875</v>
      </c>
      <c r="I90" s="163" t="s">
        <v>549</v>
      </c>
    </row>
    <row r="91" spans="1:9" x14ac:dyDescent="0.2">
      <c r="A91" s="246" t="s">
        <v>1076</v>
      </c>
      <c r="B91" s="246"/>
      <c r="C91" s="246"/>
      <c r="D91" s="246"/>
      <c r="E91" s="247"/>
      <c r="F91" s="182">
        <v>83500</v>
      </c>
      <c r="G91" s="174" t="s">
        <v>1075</v>
      </c>
      <c r="H91" s="165"/>
    </row>
    <row r="92" spans="1:9" x14ac:dyDescent="0.2">
      <c r="A92" s="238" t="s">
        <v>1090</v>
      </c>
      <c r="B92" s="238"/>
      <c r="C92" s="238"/>
      <c r="D92" s="238"/>
      <c r="E92" s="238"/>
      <c r="F92" s="166">
        <v>7500</v>
      </c>
      <c r="G92" s="175"/>
      <c r="H92" s="165"/>
    </row>
    <row r="93" spans="1:9" x14ac:dyDescent="0.2">
      <c r="A93" s="238" t="s">
        <v>1089</v>
      </c>
      <c r="B93" s="238"/>
      <c r="C93" s="238"/>
      <c r="D93" s="238"/>
      <c r="E93" s="238"/>
      <c r="F93" s="166">
        <v>7998.04</v>
      </c>
      <c r="G93" s="175"/>
      <c r="H93" s="165"/>
    </row>
    <row r="94" spans="1:9" x14ac:dyDescent="0.2">
      <c r="A94" s="246" t="s">
        <v>1093</v>
      </c>
      <c r="B94" s="246"/>
      <c r="C94" s="246"/>
      <c r="D94" s="246"/>
      <c r="E94" s="247"/>
      <c r="F94" s="182">
        <v>83500</v>
      </c>
      <c r="G94" s="174" t="s">
        <v>1094</v>
      </c>
      <c r="H94" s="165"/>
    </row>
    <row r="95" spans="1:9" x14ac:dyDescent="0.2">
      <c r="A95" s="253" t="s">
        <v>880</v>
      </c>
      <c r="B95" s="253"/>
      <c r="C95" s="253"/>
      <c r="D95" s="253"/>
      <c r="E95" s="254"/>
      <c r="F95" s="181">
        <v>2500</v>
      </c>
      <c r="G95" s="175"/>
      <c r="H95" s="165"/>
    </row>
    <row r="96" spans="1:9" x14ac:dyDescent="0.2">
      <c r="A96" s="238" t="s">
        <v>1095</v>
      </c>
      <c r="B96" s="238"/>
      <c r="C96" s="238"/>
      <c r="D96" s="238"/>
      <c r="E96" s="238"/>
      <c r="F96" s="166">
        <v>7500</v>
      </c>
      <c r="G96" s="175"/>
      <c r="H96" s="165"/>
    </row>
    <row r="97" spans="1:8" x14ac:dyDescent="0.2">
      <c r="A97" s="245" t="s">
        <v>1100</v>
      </c>
      <c r="B97" s="246"/>
      <c r="C97" s="246"/>
      <c r="D97" s="246"/>
      <c r="E97" s="247"/>
      <c r="F97" s="182">
        <v>83500</v>
      </c>
      <c r="G97" s="9" t="s">
        <v>1099</v>
      </c>
      <c r="H97" s="176"/>
    </row>
    <row r="98" spans="1:8" x14ac:dyDescent="0.2">
      <c r="A98" s="248" t="s">
        <v>1103</v>
      </c>
      <c r="B98" s="238"/>
      <c r="C98" s="238"/>
      <c r="D98" s="238"/>
      <c r="E98" s="238"/>
      <c r="F98" s="166">
        <v>7500</v>
      </c>
      <c r="G98" s="196"/>
      <c r="H98" s="195"/>
    </row>
    <row r="99" spans="1:8" x14ac:dyDescent="0.2">
      <c r="A99" s="245" t="s">
        <v>1104</v>
      </c>
      <c r="B99" s="246"/>
      <c r="C99" s="246"/>
      <c r="D99" s="246"/>
      <c r="E99" s="247"/>
      <c r="F99" s="182">
        <v>83500</v>
      </c>
      <c r="G99" s="9" t="s">
        <v>1105</v>
      </c>
      <c r="H99" s="195"/>
    </row>
    <row r="100" spans="1:8" x14ac:dyDescent="0.2">
      <c r="A100" s="248" t="s">
        <v>1106</v>
      </c>
      <c r="B100" s="238"/>
      <c r="C100" s="238"/>
      <c r="D100" s="238"/>
      <c r="E100" s="238"/>
      <c r="F100" s="166">
        <v>7500</v>
      </c>
      <c r="G100" s="196"/>
      <c r="H100" s="195"/>
    </row>
    <row r="101" spans="1:8" x14ac:dyDescent="0.2">
      <c r="A101" s="245" t="s">
        <v>1112</v>
      </c>
      <c r="B101" s="246"/>
      <c r="C101" s="246"/>
      <c r="D101" s="246"/>
      <c r="E101" s="247"/>
      <c r="F101" s="182">
        <v>83500</v>
      </c>
      <c r="G101" s="9" t="s">
        <v>1118</v>
      </c>
      <c r="H101" s="200"/>
    </row>
    <row r="102" spans="1:8" x14ac:dyDescent="0.2">
      <c r="A102" s="248" t="s">
        <v>1119</v>
      </c>
      <c r="B102" s="238"/>
      <c r="C102" s="238"/>
      <c r="D102" s="238"/>
      <c r="E102" s="238"/>
      <c r="F102" s="166">
        <v>7500</v>
      </c>
      <c r="G102" s="196"/>
      <c r="H102" s="201"/>
    </row>
    <row r="103" spans="1:8" x14ac:dyDescent="0.2">
      <c r="A103" s="235" t="s">
        <v>1399</v>
      </c>
      <c r="B103" s="236"/>
      <c r="C103" s="236"/>
      <c r="D103" s="236"/>
      <c r="E103" s="237"/>
      <c r="F103" s="220">
        <v>71400</v>
      </c>
      <c r="G103" s="9" t="s">
        <v>1400</v>
      </c>
      <c r="H103" s="206"/>
    </row>
    <row r="104" spans="1:8" x14ac:dyDescent="0.2">
      <c r="A104" s="235" t="s">
        <v>1406</v>
      </c>
      <c r="B104" s="236"/>
      <c r="C104" s="236"/>
      <c r="D104" s="236"/>
      <c r="E104" s="237"/>
      <c r="F104" s="220">
        <v>71400</v>
      </c>
      <c r="G104" s="9" t="s">
        <v>1407</v>
      </c>
      <c r="H104" s="225"/>
    </row>
    <row r="105" spans="1:8" x14ac:dyDescent="0.2">
      <c r="A105" s="248" t="s">
        <v>1408</v>
      </c>
      <c r="B105" s="238"/>
      <c r="C105" s="238"/>
      <c r="D105" s="238"/>
      <c r="E105" s="238"/>
      <c r="F105" s="166">
        <v>7500</v>
      </c>
      <c r="G105" s="196"/>
      <c r="H105" s="225"/>
    </row>
    <row r="106" spans="1:8" x14ac:dyDescent="0.2">
      <c r="A106" s="248" t="s">
        <v>1409</v>
      </c>
      <c r="B106" s="238"/>
      <c r="C106" s="238"/>
      <c r="D106" s="238"/>
      <c r="E106" s="238"/>
      <c r="F106" s="166">
        <v>7500</v>
      </c>
      <c r="G106" s="196"/>
      <c r="H106" s="225"/>
    </row>
    <row r="107" spans="1:8" x14ac:dyDescent="0.2">
      <c r="A107" s="235" t="s">
        <v>1417</v>
      </c>
      <c r="B107" s="236"/>
      <c r="C107" s="236"/>
      <c r="D107" s="236"/>
      <c r="E107" s="237"/>
      <c r="F107" s="220">
        <v>71400</v>
      </c>
      <c r="G107" s="9" t="s">
        <v>1418</v>
      </c>
      <c r="H107" s="229"/>
    </row>
    <row r="108" spans="1:8" x14ac:dyDescent="0.2">
      <c r="A108" s="248" t="s">
        <v>1419</v>
      </c>
      <c r="B108" s="238"/>
      <c r="C108" s="238"/>
      <c r="D108" s="238"/>
      <c r="E108" s="238"/>
      <c r="F108" s="166">
        <v>7500</v>
      </c>
      <c r="G108" s="196"/>
      <c r="H108" s="229"/>
    </row>
    <row r="109" spans="1:8" x14ac:dyDescent="0.2">
      <c r="A109" s="235" t="s">
        <v>1423</v>
      </c>
      <c r="B109" s="236"/>
      <c r="C109" s="236"/>
      <c r="D109" s="236"/>
      <c r="E109" s="237"/>
      <c r="F109" s="220">
        <v>71400</v>
      </c>
      <c r="G109" s="9" t="s">
        <v>1424</v>
      </c>
      <c r="H109" s="231"/>
    </row>
    <row r="110" spans="1:8" x14ac:dyDescent="0.2">
      <c r="A110" s="248" t="s">
        <v>1426</v>
      </c>
      <c r="B110" s="238"/>
      <c r="C110" s="238"/>
      <c r="D110" s="238"/>
      <c r="E110" s="238"/>
      <c r="F110" s="166">
        <v>7500</v>
      </c>
      <c r="G110" s="196"/>
      <c r="H110" s="234"/>
    </row>
    <row r="111" spans="1:8" x14ac:dyDescent="0.2">
      <c r="A111" s="252" t="s">
        <v>11</v>
      </c>
      <c r="B111" s="252"/>
      <c r="C111" s="252"/>
      <c r="D111" s="252"/>
      <c r="E111" s="252"/>
      <c r="F111" s="183">
        <v>4603.72</v>
      </c>
      <c r="G111" s="249" t="s">
        <v>292</v>
      </c>
      <c r="H111" s="250"/>
    </row>
    <row r="112" spans="1:8" x14ac:dyDescent="0.2">
      <c r="A112" s="252" t="s">
        <v>516</v>
      </c>
      <c r="B112" s="252"/>
      <c r="C112" s="252"/>
      <c r="D112" s="252"/>
      <c r="E112" s="252"/>
      <c r="F112" s="183">
        <f>763+754+743+733+713+768+721+834+821+799+786+782+772+765+755+743+4491+809+799+785+768+756</f>
        <v>20660</v>
      </c>
      <c r="G112" s="249" t="s">
        <v>517</v>
      </c>
      <c r="H112" s="250"/>
    </row>
    <row r="113" spans="1:10" x14ac:dyDescent="0.2">
      <c r="F113" s="167">
        <f>SUM(F51:F112)</f>
        <v>1927629.7100000002</v>
      </c>
    </row>
    <row r="115" spans="1:10" x14ac:dyDescent="0.2">
      <c r="D115" s="241" t="s">
        <v>542</v>
      </c>
      <c r="E115" s="241"/>
      <c r="F115" s="171">
        <f>F113</f>
        <v>1927629.7100000002</v>
      </c>
    </row>
    <row r="116" spans="1:10" x14ac:dyDescent="0.2">
      <c r="H116" s="184"/>
    </row>
    <row r="117" spans="1:10" x14ac:dyDescent="0.2">
      <c r="E117" s="185" t="s">
        <v>12</v>
      </c>
      <c r="F117" s="186">
        <f>F48-F115</f>
        <v>2370.2899999998044</v>
      </c>
    </row>
    <row r="118" spans="1:10" x14ac:dyDescent="0.2">
      <c r="H118" s="184"/>
    </row>
    <row r="119" spans="1:10" x14ac:dyDescent="0.2">
      <c r="A119" s="163" t="s">
        <v>554</v>
      </c>
      <c r="G119" s="184"/>
      <c r="H119" s="184"/>
      <c r="I119" s="187"/>
      <c r="J119" s="165"/>
    </row>
    <row r="120" spans="1:10" x14ac:dyDescent="0.2">
      <c r="A120" s="238" t="s">
        <v>550</v>
      </c>
      <c r="B120" s="238"/>
      <c r="C120" s="188">
        <f>F51+F53+F55+F60+F62+F64+F66+F70+F73+F77+F79+F81+F83+F86+F88+F91+F94+F95+F97+F99+F101+F103+F104+F107+F109</f>
        <v>1648350</v>
      </c>
      <c r="D120" s="189">
        <f>C120*$D$128/$C$128</f>
        <v>0.85511755263411049</v>
      </c>
      <c r="G120" s="184"/>
      <c r="H120" s="184"/>
    </row>
    <row r="121" spans="1:10" x14ac:dyDescent="0.2">
      <c r="A121" s="238" t="s">
        <v>551</v>
      </c>
      <c r="B121" s="238"/>
      <c r="C121" s="188">
        <f>F52+F61+F71+F74+F90</f>
        <v>49250</v>
      </c>
      <c r="D121" s="189">
        <f>C121*$D$128/$C$128</f>
        <v>2.5549512826298987E-2</v>
      </c>
      <c r="H121" s="184"/>
    </row>
    <row r="122" spans="1:10" x14ac:dyDescent="0.2">
      <c r="A122" s="238" t="s">
        <v>860</v>
      </c>
      <c r="B122" s="238"/>
      <c r="C122" s="188">
        <f>F85</f>
        <v>2500</v>
      </c>
      <c r="D122" s="189">
        <f>C122*$D$128/$C$128</f>
        <v>1.2969295850913192E-3</v>
      </c>
      <c r="G122" s="184"/>
      <c r="H122" s="184"/>
    </row>
    <row r="123" spans="1:10" x14ac:dyDescent="0.2">
      <c r="A123" s="238" t="s">
        <v>552</v>
      </c>
      <c r="B123" s="238"/>
      <c r="C123" s="188">
        <f>F54+F56+F57+F58+F59+F63+F65+F67+F72+F75+F76+F80+F82+F84+F87+F89+F92+F96+F98+F100+F102+F105+F106+F108+F110</f>
        <v>187500</v>
      </c>
      <c r="D123" s="189">
        <f>C123*$D$128/$C$128</f>
        <v>9.7269718881848946E-2</v>
      </c>
      <c r="F123" s="184"/>
      <c r="G123" s="184"/>
      <c r="H123" s="184"/>
    </row>
    <row r="124" spans="1:10" x14ac:dyDescent="0.2">
      <c r="A124" s="238" t="s">
        <v>553</v>
      </c>
      <c r="B124" s="238"/>
      <c r="C124" s="188">
        <f>F68+F69+F93</f>
        <v>13373.99</v>
      </c>
      <c r="D124" s="189">
        <f t="shared" ref="D124:D127" si="0">C124*$D$128/$C$128</f>
        <v>6.9380493206861807E-3</v>
      </c>
    </row>
    <row r="125" spans="1:10" x14ac:dyDescent="0.2">
      <c r="A125" s="239" t="s">
        <v>824</v>
      </c>
      <c r="B125" s="240"/>
      <c r="C125" s="188">
        <f>F78</f>
        <v>1392</v>
      </c>
      <c r="D125" s="189">
        <f t="shared" si="0"/>
        <v>7.2213039297884659E-4</v>
      </c>
    </row>
    <row r="126" spans="1:10" x14ac:dyDescent="0.2">
      <c r="A126" s="238" t="s">
        <v>11</v>
      </c>
      <c r="B126" s="238"/>
      <c r="C126" s="188">
        <f>F111</f>
        <v>4603.72</v>
      </c>
      <c r="D126" s="189">
        <f t="shared" si="0"/>
        <v>2.3882802677906434E-3</v>
      </c>
    </row>
    <row r="127" spans="1:10" x14ac:dyDescent="0.2">
      <c r="A127" s="238" t="s">
        <v>516</v>
      </c>
      <c r="B127" s="238"/>
      <c r="C127" s="188">
        <f>F112</f>
        <v>20660</v>
      </c>
      <c r="D127" s="189">
        <f t="shared" si="0"/>
        <v>1.0717826091194663E-2</v>
      </c>
    </row>
    <row r="128" spans="1:10" x14ac:dyDescent="0.2">
      <c r="C128" s="171">
        <f>SUM(C120:C127)</f>
        <v>1927629.71</v>
      </c>
      <c r="D128" s="190">
        <v>1</v>
      </c>
    </row>
    <row r="130" spans="1:1" x14ac:dyDescent="0.2">
      <c r="A130" s="184">
        <f>F115-C128</f>
        <v>0</v>
      </c>
    </row>
    <row r="134" spans="1:1" x14ac:dyDescent="0.2">
      <c r="A134" s="163" t="s">
        <v>278</v>
      </c>
    </row>
  </sheetData>
  <mergeCells count="112">
    <mergeCell ref="A110:E110"/>
    <mergeCell ref="A107:E107"/>
    <mergeCell ref="A108:E108"/>
    <mergeCell ref="A106:E106"/>
    <mergeCell ref="A103:E103"/>
    <mergeCell ref="A102:E102"/>
    <mergeCell ref="A52:E52"/>
    <mergeCell ref="A53:E53"/>
    <mergeCell ref="A54:E54"/>
    <mergeCell ref="A17:E17"/>
    <mergeCell ref="A19:E19"/>
    <mergeCell ref="A20:E20"/>
    <mergeCell ref="A21:E21"/>
    <mergeCell ref="A22:E22"/>
    <mergeCell ref="A23:E23"/>
    <mergeCell ref="D48:E48"/>
    <mergeCell ref="A24:E24"/>
    <mergeCell ref="A18:E18"/>
    <mergeCell ref="A26:E26"/>
    <mergeCell ref="A31:E31"/>
    <mergeCell ref="A33:E33"/>
    <mergeCell ref="A34:E34"/>
    <mergeCell ref="A35:E35"/>
    <mergeCell ref="A36:E36"/>
    <mergeCell ref="A37:E37"/>
    <mergeCell ref="A105:E105"/>
    <mergeCell ref="A1:D1"/>
    <mergeCell ref="A9:E9"/>
    <mergeCell ref="A15:E15"/>
    <mergeCell ref="A14:E14"/>
    <mergeCell ref="A13:E13"/>
    <mergeCell ref="A12:E12"/>
    <mergeCell ref="A11:E11"/>
    <mergeCell ref="A10:E10"/>
    <mergeCell ref="A8:E8"/>
    <mergeCell ref="A40:E40"/>
    <mergeCell ref="A80:E80"/>
    <mergeCell ref="A16:E16"/>
    <mergeCell ref="A86:E86"/>
    <mergeCell ref="A25:E25"/>
    <mergeCell ref="A72:E72"/>
    <mergeCell ref="A100:E100"/>
    <mergeCell ref="A85:E85"/>
    <mergeCell ref="A104:E104"/>
    <mergeCell ref="A83:E83"/>
    <mergeCell ref="G59:H59"/>
    <mergeCell ref="A62:E62"/>
    <mergeCell ref="A63:E63"/>
    <mergeCell ref="A57:E57"/>
    <mergeCell ref="A44:E44"/>
    <mergeCell ref="A27:E27"/>
    <mergeCell ref="A28:E28"/>
    <mergeCell ref="A29:E29"/>
    <mergeCell ref="A30:E30"/>
    <mergeCell ref="A55:E55"/>
    <mergeCell ref="A56:E56"/>
    <mergeCell ref="A32:E32"/>
    <mergeCell ref="A45:E45"/>
    <mergeCell ref="A58:E58"/>
    <mergeCell ref="A59:E59"/>
    <mergeCell ref="A38:E38"/>
    <mergeCell ref="A39:E39"/>
    <mergeCell ref="A51:E51"/>
    <mergeCell ref="A41:E41"/>
    <mergeCell ref="A84:E84"/>
    <mergeCell ref="G112:H112"/>
    <mergeCell ref="A60:E60"/>
    <mergeCell ref="A61:E61"/>
    <mergeCell ref="A111:E111"/>
    <mergeCell ref="G111:H111"/>
    <mergeCell ref="A64:E64"/>
    <mergeCell ref="A65:E65"/>
    <mergeCell ref="A66:E66"/>
    <mergeCell ref="A67:E67"/>
    <mergeCell ref="A68:E68"/>
    <mergeCell ref="A69:E69"/>
    <mergeCell ref="A112:E112"/>
    <mergeCell ref="A70:E70"/>
    <mergeCell ref="A71:E71"/>
    <mergeCell ref="A90:E90"/>
    <mergeCell ref="A91:E91"/>
    <mergeCell ref="A92:E92"/>
    <mergeCell ref="A95:E95"/>
    <mergeCell ref="A94:E94"/>
    <mergeCell ref="A96:E96"/>
    <mergeCell ref="A82:E82"/>
    <mergeCell ref="A88:E88"/>
    <mergeCell ref="A101:E101"/>
    <mergeCell ref="A109:E109"/>
    <mergeCell ref="A126:B126"/>
    <mergeCell ref="A127:B127"/>
    <mergeCell ref="A125:B125"/>
    <mergeCell ref="A121:B121"/>
    <mergeCell ref="A123:B123"/>
    <mergeCell ref="A124:B124"/>
    <mergeCell ref="D115:E115"/>
    <mergeCell ref="A73:E73"/>
    <mergeCell ref="A77:E77"/>
    <mergeCell ref="A75:E75"/>
    <mergeCell ref="A76:E76"/>
    <mergeCell ref="A74:E74"/>
    <mergeCell ref="A78:E78"/>
    <mergeCell ref="A79:E79"/>
    <mergeCell ref="A87:E87"/>
    <mergeCell ref="A89:E89"/>
    <mergeCell ref="A81:E81"/>
    <mergeCell ref="A93:E93"/>
    <mergeCell ref="A97:E97"/>
    <mergeCell ref="A98:E98"/>
    <mergeCell ref="A99:E99"/>
    <mergeCell ref="A122:B122"/>
    <mergeCell ref="A120:B120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0"/>
  <sheetViews>
    <sheetView topLeftCell="A154" workbookViewId="0">
      <selection activeCell="E189" sqref="E189"/>
    </sheetView>
  </sheetViews>
  <sheetFormatPr baseColWidth="10" defaultRowHeight="12.75" x14ac:dyDescent="0.2"/>
  <cols>
    <col min="1" max="1" width="11.42578125" style="2"/>
    <col min="2" max="2" width="73.5703125" style="2" bestFit="1" customWidth="1"/>
    <col min="3" max="5" width="12" style="2" bestFit="1" customWidth="1"/>
    <col min="6" max="16384" width="11.42578125" style="2"/>
  </cols>
  <sheetData>
    <row r="1" spans="1:5" x14ac:dyDescent="0.2">
      <c r="A1" s="10" t="s">
        <v>290</v>
      </c>
      <c r="B1" s="10" t="s">
        <v>253</v>
      </c>
      <c r="C1" s="10" t="s">
        <v>286</v>
      </c>
      <c r="D1" s="10" t="s">
        <v>287</v>
      </c>
      <c r="E1" s="10" t="s">
        <v>12</v>
      </c>
    </row>
    <row r="2" spans="1:5" x14ac:dyDescent="0.2">
      <c r="A2" s="23">
        <v>42395</v>
      </c>
      <c r="B2" s="24" t="s">
        <v>284</v>
      </c>
      <c r="C2" s="6"/>
      <c r="D2" s="25">
        <v>10000</v>
      </c>
      <c r="E2" s="27">
        <f>C2+D2</f>
        <v>10000</v>
      </c>
    </row>
    <row r="3" spans="1:5" x14ac:dyDescent="0.2">
      <c r="A3" s="23">
        <v>42399</v>
      </c>
      <c r="B3" s="10" t="s">
        <v>285</v>
      </c>
      <c r="C3" s="6">
        <v>232</v>
      </c>
      <c r="D3" s="6"/>
      <c r="E3" s="27">
        <f>E2-C3+D3</f>
        <v>9768</v>
      </c>
    </row>
    <row r="4" spans="1:5" x14ac:dyDescent="0.2">
      <c r="A4" s="23">
        <v>42429</v>
      </c>
      <c r="B4" s="10" t="s">
        <v>285</v>
      </c>
      <c r="C4" s="6">
        <v>232</v>
      </c>
      <c r="D4" s="6"/>
      <c r="E4" s="27">
        <f t="shared" ref="E4:E67" si="0">E3-C4+D4</f>
        <v>9536</v>
      </c>
    </row>
    <row r="5" spans="1:5" x14ac:dyDescent="0.2">
      <c r="A5" s="23">
        <v>42430</v>
      </c>
      <c r="B5" s="24" t="s">
        <v>288</v>
      </c>
      <c r="C5" s="26"/>
      <c r="D5" s="25">
        <v>320000</v>
      </c>
      <c r="E5" s="27">
        <f t="shared" si="0"/>
        <v>329536</v>
      </c>
    </row>
    <row r="6" spans="1:5" x14ac:dyDescent="0.2">
      <c r="A6" s="23">
        <v>42457</v>
      </c>
      <c r="B6" s="24" t="s">
        <v>289</v>
      </c>
      <c r="C6" s="26"/>
      <c r="D6" s="25">
        <v>55000</v>
      </c>
      <c r="E6" s="27">
        <f t="shared" si="0"/>
        <v>384536</v>
      </c>
    </row>
    <row r="7" spans="1:5" x14ac:dyDescent="0.2">
      <c r="A7" s="23">
        <v>42460</v>
      </c>
      <c r="B7" s="31" t="s">
        <v>10</v>
      </c>
      <c r="C7" s="30">
        <v>150000</v>
      </c>
      <c r="D7" s="26"/>
      <c r="E7" s="27">
        <f t="shared" si="0"/>
        <v>234536</v>
      </c>
    </row>
    <row r="8" spans="1:5" x14ac:dyDescent="0.2">
      <c r="A8" s="23">
        <v>42460</v>
      </c>
      <c r="B8" s="10" t="s">
        <v>285</v>
      </c>
      <c r="C8" s="6">
        <v>10.32</v>
      </c>
      <c r="D8" s="26"/>
      <c r="E8" s="27">
        <f t="shared" si="0"/>
        <v>234525.68</v>
      </c>
    </row>
    <row r="9" spans="1:5" x14ac:dyDescent="0.2">
      <c r="A9" s="23">
        <v>42464</v>
      </c>
      <c r="B9" s="10" t="s">
        <v>277</v>
      </c>
      <c r="C9" s="6">
        <v>9250</v>
      </c>
      <c r="D9" s="26"/>
      <c r="E9" s="27">
        <f t="shared" si="0"/>
        <v>225275.68</v>
      </c>
    </row>
    <row r="10" spans="1:5" x14ac:dyDescent="0.2">
      <c r="A10" s="23">
        <v>42464</v>
      </c>
      <c r="B10" s="10" t="s">
        <v>285</v>
      </c>
      <c r="C10" s="6">
        <v>10.32</v>
      </c>
      <c r="D10" s="26"/>
      <c r="E10" s="27">
        <f t="shared" si="0"/>
        <v>225265.36</v>
      </c>
    </row>
    <row r="11" spans="1:5" x14ac:dyDescent="0.2">
      <c r="A11" s="23">
        <v>42492</v>
      </c>
      <c r="B11" s="31" t="s">
        <v>280</v>
      </c>
      <c r="C11" s="30">
        <v>50000</v>
      </c>
      <c r="D11" s="26"/>
      <c r="E11" s="27">
        <f t="shared" si="0"/>
        <v>175265.36</v>
      </c>
    </row>
    <row r="12" spans="1:5" x14ac:dyDescent="0.2">
      <c r="A12" s="23">
        <v>42492</v>
      </c>
      <c r="B12" s="10" t="s">
        <v>285</v>
      </c>
      <c r="C12" s="6">
        <v>10.32</v>
      </c>
      <c r="D12" s="26"/>
      <c r="E12" s="27">
        <f t="shared" si="0"/>
        <v>175255.03999999998</v>
      </c>
    </row>
    <row r="13" spans="1:5" x14ac:dyDescent="0.2">
      <c r="A13" s="23">
        <v>42494</v>
      </c>
      <c r="B13" s="24" t="s">
        <v>291</v>
      </c>
      <c r="C13" s="26"/>
      <c r="D13" s="25">
        <v>55000</v>
      </c>
      <c r="E13" s="27">
        <f t="shared" si="0"/>
        <v>230255.03999999998</v>
      </c>
    </row>
    <row r="14" spans="1:5" x14ac:dyDescent="0.2">
      <c r="A14" s="23">
        <v>42496</v>
      </c>
      <c r="B14" s="10" t="s">
        <v>827</v>
      </c>
      <c r="C14" s="22">
        <v>7500</v>
      </c>
      <c r="D14" s="21"/>
      <c r="E14" s="27">
        <f t="shared" si="0"/>
        <v>222755.03999999998</v>
      </c>
    </row>
    <row r="15" spans="1:5" x14ac:dyDescent="0.2">
      <c r="A15" s="23">
        <v>42496</v>
      </c>
      <c r="B15" s="10" t="s">
        <v>285</v>
      </c>
      <c r="C15" s="6">
        <v>10.32</v>
      </c>
      <c r="D15" s="26"/>
      <c r="E15" s="27">
        <f t="shared" si="0"/>
        <v>222744.71999999997</v>
      </c>
    </row>
    <row r="16" spans="1:5" x14ac:dyDescent="0.2">
      <c r="A16" s="23">
        <v>42521</v>
      </c>
      <c r="B16" s="31" t="s">
        <v>296</v>
      </c>
      <c r="C16" s="30">
        <v>50000</v>
      </c>
      <c r="D16" s="26"/>
      <c r="E16" s="27">
        <f t="shared" si="0"/>
        <v>172744.71999999997</v>
      </c>
    </row>
    <row r="17" spans="1:5" x14ac:dyDescent="0.2">
      <c r="A17" s="23">
        <v>42521</v>
      </c>
      <c r="B17" s="29" t="s">
        <v>285</v>
      </c>
      <c r="C17" s="6">
        <v>10.32</v>
      </c>
      <c r="D17" s="26"/>
      <c r="E17" s="27">
        <f t="shared" si="0"/>
        <v>172734.39999999997</v>
      </c>
    </row>
    <row r="18" spans="1:5" x14ac:dyDescent="0.2">
      <c r="A18" s="23">
        <v>42521</v>
      </c>
      <c r="B18" s="29" t="s">
        <v>826</v>
      </c>
      <c r="C18" s="22">
        <v>7500</v>
      </c>
      <c r="D18" s="26"/>
      <c r="E18" s="27">
        <f t="shared" si="0"/>
        <v>165234.39999999997</v>
      </c>
    </row>
    <row r="19" spans="1:5" x14ac:dyDescent="0.2">
      <c r="A19" s="23">
        <v>42521</v>
      </c>
      <c r="B19" s="29" t="s">
        <v>285</v>
      </c>
      <c r="C19" s="6">
        <v>10.32</v>
      </c>
      <c r="D19" s="26"/>
      <c r="E19" s="27">
        <f t="shared" si="0"/>
        <v>165224.07999999996</v>
      </c>
    </row>
    <row r="20" spans="1:5" x14ac:dyDescent="0.2">
      <c r="A20" s="23">
        <v>42528</v>
      </c>
      <c r="B20" s="24" t="s">
        <v>299</v>
      </c>
      <c r="C20" s="26"/>
      <c r="D20" s="25">
        <v>55000</v>
      </c>
      <c r="E20" s="27">
        <f t="shared" si="0"/>
        <v>220224.07999999996</v>
      </c>
    </row>
    <row r="21" spans="1:5" x14ac:dyDescent="0.2">
      <c r="A21" s="23">
        <v>42563</v>
      </c>
      <c r="B21" s="32" t="s">
        <v>828</v>
      </c>
      <c r="C21" s="22">
        <v>7500</v>
      </c>
      <c r="D21" s="26"/>
      <c r="E21" s="27">
        <f t="shared" si="0"/>
        <v>212724.07999999996</v>
      </c>
    </row>
    <row r="22" spans="1:5" x14ac:dyDescent="0.2">
      <c r="A22" s="23">
        <v>42563</v>
      </c>
      <c r="B22" s="32" t="s">
        <v>285</v>
      </c>
      <c r="C22" s="6">
        <v>10.32</v>
      </c>
      <c r="D22" s="26"/>
      <c r="E22" s="27">
        <f t="shared" si="0"/>
        <v>212713.75999999995</v>
      </c>
    </row>
    <row r="23" spans="1:5" x14ac:dyDescent="0.2">
      <c r="A23" s="23">
        <v>42563</v>
      </c>
      <c r="B23" s="32" t="s">
        <v>829</v>
      </c>
      <c r="C23" s="22">
        <v>7500</v>
      </c>
      <c r="D23" s="26"/>
      <c r="E23" s="27">
        <f t="shared" si="0"/>
        <v>205213.75999999995</v>
      </c>
    </row>
    <row r="24" spans="1:5" x14ac:dyDescent="0.2">
      <c r="A24" s="23">
        <v>42563</v>
      </c>
      <c r="B24" s="32" t="s">
        <v>285</v>
      </c>
      <c r="C24" s="6">
        <v>10.32</v>
      </c>
      <c r="D24" s="26"/>
      <c r="E24" s="27">
        <f t="shared" si="0"/>
        <v>205203.43999999994</v>
      </c>
    </row>
    <row r="25" spans="1:5" x14ac:dyDescent="0.2">
      <c r="A25" s="23">
        <v>42566</v>
      </c>
      <c r="B25" s="24" t="s">
        <v>301</v>
      </c>
      <c r="C25" s="26"/>
      <c r="D25" s="25">
        <v>55000</v>
      </c>
      <c r="E25" s="27">
        <f t="shared" si="0"/>
        <v>260203.43999999994</v>
      </c>
    </row>
    <row r="26" spans="1:5" x14ac:dyDescent="0.2">
      <c r="A26" s="23">
        <v>42600</v>
      </c>
      <c r="B26" s="33" t="s">
        <v>830</v>
      </c>
      <c r="C26" s="22">
        <v>7500</v>
      </c>
      <c r="D26" s="26"/>
      <c r="E26" s="27">
        <f t="shared" si="0"/>
        <v>252703.43999999994</v>
      </c>
    </row>
    <row r="27" spans="1:5" x14ac:dyDescent="0.2">
      <c r="A27" s="23">
        <v>42600</v>
      </c>
      <c r="B27" s="33" t="s">
        <v>285</v>
      </c>
      <c r="C27" s="6">
        <v>10.32</v>
      </c>
      <c r="D27" s="26"/>
      <c r="E27" s="27">
        <f t="shared" si="0"/>
        <v>252693.11999999994</v>
      </c>
    </row>
    <row r="28" spans="1:5" x14ac:dyDescent="0.2">
      <c r="A28" s="23">
        <v>42600</v>
      </c>
      <c r="B28" s="41" t="s">
        <v>429</v>
      </c>
      <c r="C28" s="42">
        <v>52000</v>
      </c>
      <c r="D28" s="26"/>
      <c r="E28" s="27">
        <f t="shared" si="0"/>
        <v>200693.11999999994</v>
      </c>
    </row>
    <row r="29" spans="1:5" x14ac:dyDescent="0.2">
      <c r="A29" s="23">
        <v>42600</v>
      </c>
      <c r="B29" s="33" t="s">
        <v>285</v>
      </c>
      <c r="C29" s="6">
        <v>10.32</v>
      </c>
      <c r="D29" s="26"/>
      <c r="E29" s="27">
        <f t="shared" si="0"/>
        <v>200682.79999999993</v>
      </c>
    </row>
    <row r="30" spans="1:5" x14ac:dyDescent="0.2">
      <c r="A30" s="23">
        <v>42600</v>
      </c>
      <c r="B30" s="33" t="s">
        <v>484</v>
      </c>
      <c r="C30" s="6">
        <v>10000</v>
      </c>
      <c r="D30" s="26"/>
      <c r="E30" s="27">
        <f t="shared" si="0"/>
        <v>190682.79999999993</v>
      </c>
    </row>
    <row r="31" spans="1:5" x14ac:dyDescent="0.2">
      <c r="A31" s="23">
        <v>42600</v>
      </c>
      <c r="B31" s="33" t="s">
        <v>285</v>
      </c>
      <c r="C31" s="6">
        <v>10.32</v>
      </c>
      <c r="D31" s="26"/>
      <c r="E31" s="27">
        <f t="shared" si="0"/>
        <v>190672.47999999992</v>
      </c>
    </row>
    <row r="32" spans="1:5" x14ac:dyDescent="0.2">
      <c r="A32" s="23">
        <v>42612</v>
      </c>
      <c r="B32" s="24" t="s">
        <v>499</v>
      </c>
      <c r="C32" s="26"/>
      <c r="D32" s="25">
        <v>55000</v>
      </c>
      <c r="E32" s="27">
        <f t="shared" si="0"/>
        <v>245672.47999999992</v>
      </c>
    </row>
    <row r="33" spans="1:5" x14ac:dyDescent="0.2">
      <c r="A33" s="23">
        <v>42634</v>
      </c>
      <c r="B33" s="24" t="s">
        <v>507</v>
      </c>
      <c r="C33" s="26"/>
      <c r="D33" s="25">
        <v>55000</v>
      </c>
      <c r="E33" s="27">
        <f t="shared" si="0"/>
        <v>300672.47999999992</v>
      </c>
    </row>
    <row r="34" spans="1:5" s="45" customFormat="1" x14ac:dyDescent="0.2">
      <c r="A34" s="23">
        <v>42635</v>
      </c>
      <c r="B34" s="60" t="s">
        <v>505</v>
      </c>
      <c r="C34" s="42">
        <v>56000</v>
      </c>
      <c r="D34" s="26"/>
      <c r="E34" s="27">
        <f t="shared" si="0"/>
        <v>244672.47999999992</v>
      </c>
    </row>
    <row r="35" spans="1:5" x14ac:dyDescent="0.2">
      <c r="A35" s="23">
        <v>42635</v>
      </c>
      <c r="B35" s="59" t="s">
        <v>285</v>
      </c>
      <c r="C35" s="6">
        <v>10.32</v>
      </c>
      <c r="D35" s="26"/>
      <c r="E35" s="27">
        <f t="shared" si="0"/>
        <v>244662.15999999992</v>
      </c>
    </row>
    <row r="36" spans="1:5" x14ac:dyDescent="0.2">
      <c r="A36" s="23">
        <v>42635</v>
      </c>
      <c r="B36" s="59" t="s">
        <v>846</v>
      </c>
      <c r="C36" s="22">
        <v>7500</v>
      </c>
      <c r="D36" s="26"/>
      <c r="E36" s="27">
        <f t="shared" si="0"/>
        <v>237162.15999999992</v>
      </c>
    </row>
    <row r="37" spans="1:5" x14ac:dyDescent="0.2">
      <c r="A37" s="23">
        <v>42635</v>
      </c>
      <c r="B37" s="59" t="s">
        <v>285</v>
      </c>
      <c r="C37" s="6">
        <v>10.32</v>
      </c>
      <c r="D37" s="26"/>
      <c r="E37" s="27">
        <f t="shared" si="0"/>
        <v>237151.83999999991</v>
      </c>
    </row>
    <row r="38" spans="1:5" x14ac:dyDescent="0.2">
      <c r="A38" s="23">
        <v>42669</v>
      </c>
      <c r="B38" s="72" t="s">
        <v>847</v>
      </c>
      <c r="C38" s="22">
        <v>7500</v>
      </c>
      <c r="D38" s="26"/>
      <c r="E38" s="27">
        <f t="shared" si="0"/>
        <v>229651.83999999991</v>
      </c>
    </row>
    <row r="39" spans="1:5" x14ac:dyDescent="0.2">
      <c r="A39" s="23">
        <v>42669</v>
      </c>
      <c r="B39" s="72" t="s">
        <v>285</v>
      </c>
      <c r="C39" s="6">
        <v>10.32</v>
      </c>
      <c r="D39" s="26"/>
      <c r="E39" s="27">
        <f t="shared" si="0"/>
        <v>229641.5199999999</v>
      </c>
    </row>
    <row r="40" spans="1:5" x14ac:dyDescent="0.2">
      <c r="A40" s="23">
        <v>42669</v>
      </c>
      <c r="B40" s="73" t="s">
        <v>513</v>
      </c>
      <c r="C40" s="42">
        <v>54000</v>
      </c>
      <c r="D40" s="26"/>
      <c r="E40" s="27">
        <f t="shared" si="0"/>
        <v>175641.5199999999</v>
      </c>
    </row>
    <row r="41" spans="1:5" x14ac:dyDescent="0.2">
      <c r="A41" s="23">
        <v>42669</v>
      </c>
      <c r="B41" s="72" t="s">
        <v>285</v>
      </c>
      <c r="C41" s="6">
        <v>10.32</v>
      </c>
      <c r="D41" s="26"/>
      <c r="E41" s="27">
        <f t="shared" si="0"/>
        <v>175631.1999999999</v>
      </c>
    </row>
    <row r="42" spans="1:5" x14ac:dyDescent="0.2">
      <c r="A42" s="23">
        <v>42677</v>
      </c>
      <c r="B42" s="24" t="s">
        <v>518</v>
      </c>
      <c r="C42" s="26"/>
      <c r="D42" s="25">
        <v>55000</v>
      </c>
      <c r="E42" s="27">
        <f t="shared" si="0"/>
        <v>230631.1999999999</v>
      </c>
    </row>
    <row r="43" spans="1:5" x14ac:dyDescent="0.2">
      <c r="A43" s="23">
        <v>42677</v>
      </c>
      <c r="B43" s="75" t="s">
        <v>519</v>
      </c>
      <c r="C43" s="3">
        <v>768</v>
      </c>
      <c r="D43" s="26"/>
      <c r="E43" s="27">
        <f t="shared" si="0"/>
        <v>229863.1999999999</v>
      </c>
    </row>
    <row r="44" spans="1:5" x14ac:dyDescent="0.2">
      <c r="A44" s="23">
        <v>42677</v>
      </c>
      <c r="B44" s="75" t="s">
        <v>520</v>
      </c>
      <c r="C44" s="3">
        <v>763</v>
      </c>
      <c r="D44" s="26"/>
      <c r="E44" s="27">
        <f t="shared" si="0"/>
        <v>229100.1999999999</v>
      </c>
    </row>
    <row r="45" spans="1:5" x14ac:dyDescent="0.2">
      <c r="A45" s="23">
        <v>42677</v>
      </c>
      <c r="B45" s="75" t="s">
        <v>521</v>
      </c>
      <c r="C45" s="3">
        <v>754</v>
      </c>
      <c r="D45" s="26"/>
      <c r="E45" s="27">
        <f t="shared" si="0"/>
        <v>228346.1999999999</v>
      </c>
    </row>
    <row r="46" spans="1:5" x14ac:dyDescent="0.2">
      <c r="A46" s="23">
        <v>42677</v>
      </c>
      <c r="B46" s="75" t="s">
        <v>522</v>
      </c>
      <c r="C46" s="3">
        <v>743</v>
      </c>
      <c r="D46" s="26"/>
      <c r="E46" s="27">
        <f t="shared" si="0"/>
        <v>227603.1999999999</v>
      </c>
    </row>
    <row r="47" spans="1:5" x14ac:dyDescent="0.2">
      <c r="A47" s="23">
        <v>42677</v>
      </c>
      <c r="B47" s="75" t="s">
        <v>523</v>
      </c>
      <c r="C47" s="3">
        <v>733</v>
      </c>
      <c r="D47" s="26"/>
      <c r="E47" s="27">
        <f t="shared" si="0"/>
        <v>226870.1999999999</v>
      </c>
    </row>
    <row r="48" spans="1:5" x14ac:dyDescent="0.2">
      <c r="A48" s="23">
        <v>42678</v>
      </c>
      <c r="B48" s="75" t="s">
        <v>524</v>
      </c>
      <c r="C48" s="3">
        <v>721</v>
      </c>
      <c r="D48" s="26"/>
      <c r="E48" s="27">
        <f t="shared" si="0"/>
        <v>226149.1999999999</v>
      </c>
    </row>
    <row r="49" spans="1:5" x14ac:dyDescent="0.2">
      <c r="A49" s="23">
        <v>42678</v>
      </c>
      <c r="B49" s="75" t="s">
        <v>525</v>
      </c>
      <c r="C49" s="3">
        <v>713</v>
      </c>
      <c r="D49" s="26"/>
      <c r="E49" s="27">
        <f t="shared" si="0"/>
        <v>225436.1999999999</v>
      </c>
    </row>
    <row r="50" spans="1:5" x14ac:dyDescent="0.2">
      <c r="A50" s="23">
        <v>42692</v>
      </c>
      <c r="B50" s="24" t="s">
        <v>527</v>
      </c>
      <c r="C50" s="26"/>
      <c r="D50" s="25">
        <v>55000</v>
      </c>
      <c r="E50" s="27">
        <f t="shared" si="0"/>
        <v>280436.1999999999</v>
      </c>
    </row>
    <row r="51" spans="1:5" x14ac:dyDescent="0.2">
      <c r="A51" s="23">
        <v>42699</v>
      </c>
      <c r="B51" s="77" t="s">
        <v>528</v>
      </c>
      <c r="C51" s="42">
        <v>54000</v>
      </c>
      <c r="D51" s="26"/>
      <c r="E51" s="27">
        <f t="shared" si="0"/>
        <v>226436.1999999999</v>
      </c>
    </row>
    <row r="52" spans="1:5" x14ac:dyDescent="0.2">
      <c r="A52" s="23">
        <v>42699</v>
      </c>
      <c r="B52" s="76" t="s">
        <v>285</v>
      </c>
      <c r="C52" s="6">
        <v>10.32</v>
      </c>
      <c r="D52" s="26"/>
      <c r="E52" s="27">
        <f t="shared" si="0"/>
        <v>226425.87999999989</v>
      </c>
    </row>
    <row r="53" spans="1:5" x14ac:dyDescent="0.2">
      <c r="A53" s="23">
        <v>42699</v>
      </c>
      <c r="B53" s="76" t="s">
        <v>848</v>
      </c>
      <c r="C53" s="22">
        <v>7500</v>
      </c>
      <c r="D53" s="26"/>
      <c r="E53" s="27">
        <f t="shared" si="0"/>
        <v>218925.87999999989</v>
      </c>
    </row>
    <row r="54" spans="1:5" x14ac:dyDescent="0.2">
      <c r="A54" s="23">
        <v>42699</v>
      </c>
      <c r="B54" s="76" t="s">
        <v>285</v>
      </c>
      <c r="C54" s="6">
        <v>10.32</v>
      </c>
      <c r="D54" s="26"/>
      <c r="E54" s="27">
        <f t="shared" si="0"/>
        <v>218915.55999999988</v>
      </c>
    </row>
    <row r="55" spans="1:5" x14ac:dyDescent="0.2">
      <c r="A55" s="23">
        <v>42699</v>
      </c>
      <c r="B55" s="76" t="s">
        <v>530</v>
      </c>
      <c r="C55" s="22">
        <v>3336.67</v>
      </c>
      <c r="D55" s="26"/>
      <c r="E55" s="27">
        <f t="shared" si="0"/>
        <v>215578.88999999987</v>
      </c>
    </row>
    <row r="56" spans="1:5" x14ac:dyDescent="0.2">
      <c r="A56" s="23">
        <v>42699</v>
      </c>
      <c r="B56" s="76" t="s">
        <v>285</v>
      </c>
      <c r="C56" s="6">
        <v>10.32</v>
      </c>
      <c r="D56" s="26"/>
      <c r="E56" s="27">
        <f t="shared" si="0"/>
        <v>215568.56999999986</v>
      </c>
    </row>
    <row r="57" spans="1:5" x14ac:dyDescent="0.2">
      <c r="A57" s="23">
        <v>42699</v>
      </c>
      <c r="B57" s="78" t="s">
        <v>533</v>
      </c>
      <c r="C57" s="22">
        <v>2039.28</v>
      </c>
      <c r="D57" s="26"/>
      <c r="E57" s="27">
        <f t="shared" si="0"/>
        <v>213529.28999999986</v>
      </c>
    </row>
    <row r="58" spans="1:5" x14ac:dyDescent="0.2">
      <c r="A58" s="23">
        <v>42699</v>
      </c>
      <c r="B58" s="78" t="s">
        <v>285</v>
      </c>
      <c r="C58" s="6">
        <v>10.32</v>
      </c>
      <c r="D58" s="26"/>
      <c r="E58" s="27">
        <f t="shared" si="0"/>
        <v>213518.96999999986</v>
      </c>
    </row>
    <row r="59" spans="1:5" x14ac:dyDescent="0.2">
      <c r="A59" s="23">
        <v>42702</v>
      </c>
      <c r="B59" s="24" t="s">
        <v>541</v>
      </c>
      <c r="C59" s="6"/>
      <c r="D59" s="25">
        <v>20000</v>
      </c>
      <c r="E59" s="27">
        <f t="shared" si="0"/>
        <v>233518.96999999986</v>
      </c>
    </row>
    <row r="60" spans="1:5" x14ac:dyDescent="0.2">
      <c r="A60" s="23">
        <v>42703</v>
      </c>
      <c r="B60" s="24" t="s">
        <v>536</v>
      </c>
      <c r="C60" s="26"/>
      <c r="D60" s="25">
        <v>55000</v>
      </c>
      <c r="E60" s="27">
        <f t="shared" si="0"/>
        <v>288518.96999999986</v>
      </c>
    </row>
    <row r="61" spans="1:5" x14ac:dyDescent="0.2">
      <c r="A61" s="23">
        <v>42720</v>
      </c>
      <c r="B61" s="80" t="s">
        <v>544</v>
      </c>
      <c r="C61" s="42">
        <v>54000</v>
      </c>
      <c r="D61" s="26"/>
      <c r="E61" s="27">
        <f t="shared" si="0"/>
        <v>234518.96999999986</v>
      </c>
    </row>
    <row r="62" spans="1:5" x14ac:dyDescent="0.2">
      <c r="A62" s="23">
        <v>42720</v>
      </c>
      <c r="B62" s="79" t="s">
        <v>285</v>
      </c>
      <c r="C62" s="6">
        <v>10.32</v>
      </c>
      <c r="D62" s="26"/>
      <c r="E62" s="27">
        <f t="shared" si="0"/>
        <v>234508.64999999985</v>
      </c>
    </row>
    <row r="63" spans="1:5" x14ac:dyDescent="0.2">
      <c r="A63" s="23">
        <v>42720</v>
      </c>
      <c r="B63" s="79" t="s">
        <v>548</v>
      </c>
      <c r="C63" s="6">
        <v>12500</v>
      </c>
      <c r="D63" s="26"/>
      <c r="E63" s="27">
        <f t="shared" si="0"/>
        <v>222008.64999999985</v>
      </c>
    </row>
    <row r="64" spans="1:5" x14ac:dyDescent="0.2">
      <c r="A64" s="23">
        <v>42720</v>
      </c>
      <c r="B64" s="79" t="s">
        <v>285</v>
      </c>
      <c r="C64" s="6">
        <v>10.32</v>
      </c>
      <c r="D64" s="26"/>
      <c r="E64" s="27">
        <f t="shared" si="0"/>
        <v>221998.32999999984</v>
      </c>
    </row>
    <row r="65" spans="1:5" x14ac:dyDescent="0.2">
      <c r="A65" s="23">
        <v>42720</v>
      </c>
      <c r="B65" s="79" t="s">
        <v>849</v>
      </c>
      <c r="C65" s="22">
        <v>7500</v>
      </c>
      <c r="D65" s="26"/>
      <c r="E65" s="27">
        <f t="shared" si="0"/>
        <v>214498.32999999984</v>
      </c>
    </row>
    <row r="66" spans="1:5" x14ac:dyDescent="0.2">
      <c r="A66" s="23">
        <v>42720</v>
      </c>
      <c r="B66" s="79" t="s">
        <v>285</v>
      </c>
      <c r="C66" s="6">
        <v>10.32</v>
      </c>
      <c r="D66" s="26"/>
      <c r="E66" s="27">
        <f t="shared" si="0"/>
        <v>214488.00999999983</v>
      </c>
    </row>
    <row r="67" spans="1:5" x14ac:dyDescent="0.2">
      <c r="A67" s="23">
        <v>42723</v>
      </c>
      <c r="B67" s="24" t="s">
        <v>557</v>
      </c>
      <c r="C67" s="26"/>
      <c r="D67" s="25">
        <v>55000</v>
      </c>
      <c r="E67" s="27">
        <f t="shared" si="0"/>
        <v>269488.00999999983</v>
      </c>
    </row>
    <row r="68" spans="1:5" x14ac:dyDescent="0.2">
      <c r="A68" s="23">
        <v>42723</v>
      </c>
      <c r="B68" s="24" t="s">
        <v>558</v>
      </c>
      <c r="C68" s="26"/>
      <c r="D68" s="25">
        <v>150000</v>
      </c>
      <c r="E68" s="27">
        <f t="shared" ref="E68:E131" si="1">E67-C68+D68</f>
        <v>419488.00999999983</v>
      </c>
    </row>
    <row r="69" spans="1:5" x14ac:dyDescent="0.2">
      <c r="A69" s="23">
        <v>42767</v>
      </c>
      <c r="B69" s="103" t="s">
        <v>804</v>
      </c>
      <c r="C69" s="104">
        <v>82800</v>
      </c>
      <c r="D69" s="26"/>
      <c r="E69" s="27">
        <f t="shared" si="1"/>
        <v>336688.00999999983</v>
      </c>
    </row>
    <row r="70" spans="1:5" x14ac:dyDescent="0.2">
      <c r="A70" s="23">
        <v>42767</v>
      </c>
      <c r="B70" s="82" t="s">
        <v>806</v>
      </c>
      <c r="C70" s="22">
        <v>7000</v>
      </c>
      <c r="D70" s="26"/>
      <c r="E70" s="27">
        <f t="shared" si="1"/>
        <v>329688.00999999983</v>
      </c>
    </row>
    <row r="71" spans="1:5" x14ac:dyDescent="0.2">
      <c r="A71" s="23">
        <v>42768</v>
      </c>
      <c r="B71" s="82" t="s">
        <v>850</v>
      </c>
      <c r="C71" s="22">
        <v>7500</v>
      </c>
      <c r="D71" s="26"/>
      <c r="E71" s="27">
        <f t="shared" si="1"/>
        <v>322188.00999999983</v>
      </c>
    </row>
    <row r="72" spans="1:5" x14ac:dyDescent="0.2">
      <c r="A72" s="23">
        <v>42768</v>
      </c>
      <c r="B72" s="82" t="s">
        <v>851</v>
      </c>
      <c r="C72" s="22">
        <v>7500</v>
      </c>
      <c r="D72" s="26"/>
      <c r="E72" s="27">
        <f t="shared" si="1"/>
        <v>314688.00999999983</v>
      </c>
    </row>
    <row r="73" spans="1:5" x14ac:dyDescent="0.2">
      <c r="A73" s="23">
        <v>42769</v>
      </c>
      <c r="B73" s="103" t="s">
        <v>805</v>
      </c>
      <c r="C73" s="104">
        <v>82800</v>
      </c>
      <c r="D73" s="26"/>
      <c r="E73" s="27">
        <f t="shared" si="1"/>
        <v>231888.00999999983</v>
      </c>
    </row>
    <row r="74" spans="1:5" x14ac:dyDescent="0.2">
      <c r="A74" s="23">
        <v>42781</v>
      </c>
      <c r="B74" s="24" t="s">
        <v>811</v>
      </c>
      <c r="C74" s="26"/>
      <c r="D74" s="25">
        <v>55000</v>
      </c>
      <c r="E74" s="27">
        <f t="shared" si="1"/>
        <v>286888.00999999983</v>
      </c>
    </row>
    <row r="75" spans="1:5" x14ac:dyDescent="0.2">
      <c r="A75" s="23">
        <v>42787</v>
      </c>
      <c r="B75" s="115" t="s">
        <v>822</v>
      </c>
      <c r="C75" s="22">
        <v>1392</v>
      </c>
      <c r="D75" s="116"/>
      <c r="E75" s="27">
        <f t="shared" si="1"/>
        <v>285496.00999999983</v>
      </c>
    </row>
    <row r="76" spans="1:5" x14ac:dyDescent="0.2">
      <c r="A76" s="23">
        <v>42794</v>
      </c>
      <c r="B76" s="115" t="s">
        <v>285</v>
      </c>
      <c r="C76" s="6">
        <v>84</v>
      </c>
      <c r="D76" s="116"/>
      <c r="E76" s="27">
        <f t="shared" si="1"/>
        <v>285412.00999999983</v>
      </c>
    </row>
    <row r="77" spans="1:5" x14ac:dyDescent="0.2">
      <c r="A77" s="23">
        <v>42794</v>
      </c>
      <c r="B77" s="115" t="s">
        <v>285</v>
      </c>
      <c r="C77" s="6">
        <v>13.44</v>
      </c>
      <c r="D77" s="116"/>
      <c r="E77" s="27">
        <f t="shared" si="1"/>
        <v>285398.56999999983</v>
      </c>
    </row>
    <row r="78" spans="1:5" x14ac:dyDescent="0.2">
      <c r="A78" s="23">
        <v>42796</v>
      </c>
      <c r="B78" s="103" t="s">
        <v>823</v>
      </c>
      <c r="C78" s="104">
        <v>84800</v>
      </c>
      <c r="D78" s="116"/>
      <c r="E78" s="27">
        <f t="shared" si="1"/>
        <v>200598.56999999983</v>
      </c>
    </row>
    <row r="79" spans="1:5" x14ac:dyDescent="0.2">
      <c r="A79" s="23">
        <v>42815</v>
      </c>
      <c r="B79" s="24" t="s">
        <v>839</v>
      </c>
      <c r="C79" s="26"/>
      <c r="D79" s="25">
        <v>55000</v>
      </c>
      <c r="E79" s="27">
        <f t="shared" si="1"/>
        <v>255598.56999999983</v>
      </c>
    </row>
    <row r="80" spans="1:5" x14ac:dyDescent="0.2">
      <c r="A80" s="23">
        <v>42819</v>
      </c>
      <c r="B80" s="117" t="s">
        <v>852</v>
      </c>
      <c r="C80" s="22">
        <v>7500</v>
      </c>
      <c r="D80" s="116"/>
      <c r="E80" s="27">
        <f t="shared" si="1"/>
        <v>248098.56999999983</v>
      </c>
    </row>
    <row r="81" spans="1:5" x14ac:dyDescent="0.2">
      <c r="A81" s="23">
        <v>42825</v>
      </c>
      <c r="B81" s="117" t="s">
        <v>285</v>
      </c>
      <c r="C81" s="6">
        <v>28</v>
      </c>
      <c r="D81" s="116"/>
      <c r="E81" s="27">
        <f t="shared" si="1"/>
        <v>248070.56999999983</v>
      </c>
    </row>
    <row r="82" spans="1:5" x14ac:dyDescent="0.2">
      <c r="A82" s="23">
        <v>42825</v>
      </c>
      <c r="B82" s="117" t="s">
        <v>285</v>
      </c>
      <c r="C82" s="6">
        <v>4.4800000000000004</v>
      </c>
      <c r="D82" s="116"/>
      <c r="E82" s="27">
        <f t="shared" si="1"/>
        <v>248066.08999999982</v>
      </c>
    </row>
    <row r="83" spans="1:5" x14ac:dyDescent="0.2">
      <c r="A83" s="23">
        <v>42831</v>
      </c>
      <c r="B83" s="103" t="s">
        <v>841</v>
      </c>
      <c r="C83" s="104">
        <v>82800</v>
      </c>
      <c r="D83" s="116"/>
      <c r="E83" s="27">
        <f t="shared" si="1"/>
        <v>165266.08999999982</v>
      </c>
    </row>
    <row r="84" spans="1:5" x14ac:dyDescent="0.2">
      <c r="A84" s="23">
        <v>42850</v>
      </c>
      <c r="B84" s="24" t="s">
        <v>845</v>
      </c>
      <c r="C84" s="26"/>
      <c r="D84" s="25">
        <v>55000</v>
      </c>
      <c r="E84" s="27">
        <f t="shared" si="1"/>
        <v>220266.08999999982</v>
      </c>
    </row>
    <row r="85" spans="1:5" x14ac:dyDescent="0.2">
      <c r="A85" s="23">
        <v>42852</v>
      </c>
      <c r="B85" s="124" t="s">
        <v>853</v>
      </c>
      <c r="C85" s="22">
        <v>7500</v>
      </c>
      <c r="D85" s="116"/>
      <c r="E85" s="27">
        <f t="shared" si="1"/>
        <v>212766.08999999982</v>
      </c>
    </row>
    <row r="86" spans="1:5" x14ac:dyDescent="0.2">
      <c r="A86" s="23">
        <v>42853</v>
      </c>
      <c r="B86" s="126" t="s">
        <v>285</v>
      </c>
      <c r="C86" s="6">
        <v>28</v>
      </c>
      <c r="D86" s="116"/>
      <c r="E86" s="27">
        <f t="shared" si="1"/>
        <v>212738.08999999982</v>
      </c>
    </row>
    <row r="87" spans="1:5" x14ac:dyDescent="0.2">
      <c r="A87" s="23">
        <v>42853</v>
      </c>
      <c r="B87" s="126" t="s">
        <v>285</v>
      </c>
      <c r="C87" s="6">
        <v>4.4800000000000004</v>
      </c>
      <c r="D87" s="116"/>
      <c r="E87" s="27">
        <f t="shared" si="1"/>
        <v>212733.60999999981</v>
      </c>
    </row>
    <row r="88" spans="1:5" x14ac:dyDescent="0.2">
      <c r="A88" s="23">
        <v>42863</v>
      </c>
      <c r="B88" s="103" t="s">
        <v>855</v>
      </c>
      <c r="C88" s="104">
        <v>82800</v>
      </c>
      <c r="D88" s="116"/>
      <c r="E88" s="27">
        <f t="shared" si="1"/>
        <v>129933.60999999981</v>
      </c>
    </row>
    <row r="89" spans="1:5" x14ac:dyDescent="0.2">
      <c r="A89" s="23">
        <v>42886</v>
      </c>
      <c r="B89" s="126" t="s">
        <v>861</v>
      </c>
      <c r="C89" s="22">
        <v>7500</v>
      </c>
      <c r="D89" s="116"/>
      <c r="E89" s="27">
        <f t="shared" si="1"/>
        <v>122433.60999999981</v>
      </c>
    </row>
    <row r="90" spans="1:5" x14ac:dyDescent="0.2">
      <c r="A90" s="23">
        <v>42886</v>
      </c>
      <c r="B90" s="126" t="s">
        <v>285</v>
      </c>
      <c r="C90" s="6">
        <v>28</v>
      </c>
      <c r="D90" s="116"/>
      <c r="E90" s="27">
        <f t="shared" si="1"/>
        <v>122405.60999999981</v>
      </c>
    </row>
    <row r="91" spans="1:5" x14ac:dyDescent="0.2">
      <c r="A91" s="23">
        <v>42886</v>
      </c>
      <c r="B91" s="126" t="s">
        <v>285</v>
      </c>
      <c r="C91" s="6">
        <v>4.4800000000000004</v>
      </c>
      <c r="D91" s="116"/>
      <c r="E91" s="27">
        <f t="shared" si="1"/>
        <v>122401.12999999982</v>
      </c>
    </row>
    <row r="92" spans="1:5" x14ac:dyDescent="0.2">
      <c r="A92" s="23">
        <v>42899</v>
      </c>
      <c r="B92" s="126" t="s">
        <v>862</v>
      </c>
      <c r="C92" s="22">
        <v>2500</v>
      </c>
      <c r="D92" s="116"/>
      <c r="E92" s="27">
        <f t="shared" si="1"/>
        <v>119901.12999999982</v>
      </c>
    </row>
    <row r="93" spans="1:5" x14ac:dyDescent="0.2">
      <c r="A93" s="23">
        <v>42905</v>
      </c>
      <c r="B93" s="129" t="s">
        <v>878</v>
      </c>
      <c r="C93" s="22">
        <v>5000</v>
      </c>
      <c r="D93" s="116"/>
      <c r="E93" s="27">
        <f t="shared" si="1"/>
        <v>114901.12999999982</v>
      </c>
    </row>
    <row r="94" spans="1:5" x14ac:dyDescent="0.2">
      <c r="A94" s="23">
        <v>42906</v>
      </c>
      <c r="B94" s="128" t="s">
        <v>867</v>
      </c>
      <c r="C94" s="22">
        <v>7500</v>
      </c>
      <c r="D94" s="116"/>
      <c r="E94" s="27">
        <f t="shared" si="1"/>
        <v>107401.12999999982</v>
      </c>
    </row>
    <row r="95" spans="1:5" x14ac:dyDescent="0.2">
      <c r="A95" s="23">
        <v>42906</v>
      </c>
      <c r="B95" s="24" t="s">
        <v>868</v>
      </c>
      <c r="C95" s="26"/>
      <c r="D95" s="25">
        <v>55000</v>
      </c>
      <c r="E95" s="27">
        <f t="shared" si="1"/>
        <v>162401.12999999983</v>
      </c>
    </row>
    <row r="96" spans="1:5" x14ac:dyDescent="0.2">
      <c r="A96" s="23">
        <v>42906</v>
      </c>
      <c r="B96" s="24" t="s">
        <v>869</v>
      </c>
      <c r="C96" s="26"/>
      <c r="D96" s="25">
        <v>55000</v>
      </c>
      <c r="E96" s="27">
        <f t="shared" si="1"/>
        <v>217401.12999999983</v>
      </c>
    </row>
    <row r="97" spans="1:6" x14ac:dyDescent="0.2">
      <c r="A97" s="23">
        <v>42916</v>
      </c>
      <c r="B97" s="128" t="s">
        <v>285</v>
      </c>
      <c r="C97" s="6">
        <v>45</v>
      </c>
      <c r="D97" s="116"/>
      <c r="E97" s="27">
        <f t="shared" si="1"/>
        <v>217356.12999999983</v>
      </c>
    </row>
    <row r="98" spans="1:6" x14ac:dyDescent="0.2">
      <c r="A98" s="23">
        <v>42916</v>
      </c>
      <c r="B98" s="128" t="s">
        <v>285</v>
      </c>
      <c r="C98" s="6">
        <v>7.2</v>
      </c>
      <c r="D98" s="116"/>
      <c r="E98" s="27">
        <f t="shared" si="1"/>
        <v>217348.92999999982</v>
      </c>
    </row>
    <row r="99" spans="1:6" x14ac:dyDescent="0.2">
      <c r="A99" s="23">
        <v>42934</v>
      </c>
      <c r="B99" s="132" t="s">
        <v>880</v>
      </c>
      <c r="C99" s="22">
        <v>1750</v>
      </c>
      <c r="D99" s="116"/>
      <c r="E99" s="27">
        <f t="shared" si="1"/>
        <v>215598.92999999982</v>
      </c>
    </row>
    <row r="100" spans="1:6" x14ac:dyDescent="0.2">
      <c r="A100" s="23">
        <v>42936</v>
      </c>
      <c r="B100" s="130" t="s">
        <v>877</v>
      </c>
      <c r="C100" s="22">
        <v>7500</v>
      </c>
      <c r="D100" s="116"/>
      <c r="E100" s="27">
        <f t="shared" si="1"/>
        <v>208098.92999999982</v>
      </c>
    </row>
    <row r="101" spans="1:6" s="136" customFormat="1" x14ac:dyDescent="0.2">
      <c r="A101" s="23">
        <v>42947</v>
      </c>
      <c r="B101" s="151" t="s">
        <v>285</v>
      </c>
      <c r="C101" s="6">
        <v>30</v>
      </c>
      <c r="D101" s="155"/>
      <c r="E101" s="27">
        <f t="shared" si="1"/>
        <v>208068.92999999982</v>
      </c>
    </row>
    <row r="102" spans="1:6" s="136" customFormat="1" x14ac:dyDescent="0.2">
      <c r="A102" s="23">
        <v>42947</v>
      </c>
      <c r="B102" s="151" t="s">
        <v>285</v>
      </c>
      <c r="C102" s="6">
        <v>4.8</v>
      </c>
      <c r="D102" s="155"/>
      <c r="E102" s="27">
        <f t="shared" si="1"/>
        <v>208064.12999999983</v>
      </c>
    </row>
    <row r="103" spans="1:6" x14ac:dyDescent="0.2">
      <c r="A103" s="23">
        <v>42948</v>
      </c>
      <c r="B103" s="130" t="s">
        <v>879</v>
      </c>
      <c r="C103" s="22">
        <v>10500</v>
      </c>
      <c r="D103" s="155"/>
      <c r="E103" s="27">
        <f t="shared" si="1"/>
        <v>197564.12999999983</v>
      </c>
    </row>
    <row r="104" spans="1:6" s="136" customFormat="1" x14ac:dyDescent="0.2">
      <c r="A104" s="23">
        <v>42950</v>
      </c>
      <c r="B104" s="153" t="s">
        <v>1076</v>
      </c>
      <c r="C104" s="154">
        <v>83500</v>
      </c>
      <c r="D104" s="155"/>
      <c r="E104" s="27">
        <f t="shared" si="1"/>
        <v>114064.12999999983</v>
      </c>
      <c r="F104" s="156"/>
    </row>
    <row r="105" spans="1:6" s="136" customFormat="1" x14ac:dyDescent="0.2">
      <c r="A105" s="23">
        <v>42954</v>
      </c>
      <c r="B105" s="24" t="s">
        <v>1077</v>
      </c>
      <c r="C105" s="26"/>
      <c r="D105" s="25">
        <v>55000</v>
      </c>
      <c r="E105" s="27">
        <f t="shared" si="1"/>
        <v>169064.12999999983</v>
      </c>
    </row>
    <row r="106" spans="1:6" x14ac:dyDescent="0.2">
      <c r="A106" s="23">
        <v>42954</v>
      </c>
      <c r="B106" s="24" t="s">
        <v>1078</v>
      </c>
      <c r="C106" s="26"/>
      <c r="D106" s="25">
        <v>55000</v>
      </c>
      <c r="E106" s="27">
        <f t="shared" si="1"/>
        <v>224064.12999999983</v>
      </c>
    </row>
    <row r="107" spans="1:6" s="136" customFormat="1" x14ac:dyDescent="0.2">
      <c r="A107" s="23">
        <v>42970</v>
      </c>
      <c r="B107" s="152" t="s">
        <v>1079</v>
      </c>
      <c r="C107" s="3">
        <v>834</v>
      </c>
      <c r="D107" s="116"/>
      <c r="E107" s="27">
        <f t="shared" si="1"/>
        <v>223230.12999999983</v>
      </c>
    </row>
    <row r="108" spans="1:6" s="136" customFormat="1" x14ac:dyDescent="0.2">
      <c r="A108" s="23">
        <v>42970</v>
      </c>
      <c r="B108" s="152" t="s">
        <v>1080</v>
      </c>
      <c r="C108" s="3">
        <v>821</v>
      </c>
      <c r="D108" s="116"/>
      <c r="E108" s="27">
        <f t="shared" si="1"/>
        <v>222409.12999999983</v>
      </c>
    </row>
    <row r="109" spans="1:6" s="136" customFormat="1" x14ac:dyDescent="0.2">
      <c r="A109" s="23">
        <v>42970</v>
      </c>
      <c r="B109" s="152" t="s">
        <v>1081</v>
      </c>
      <c r="C109" s="3">
        <v>799</v>
      </c>
      <c r="D109" s="116"/>
      <c r="E109" s="27">
        <f t="shared" si="1"/>
        <v>221610.12999999983</v>
      </c>
    </row>
    <row r="110" spans="1:6" s="136" customFormat="1" x14ac:dyDescent="0.2">
      <c r="A110" s="23">
        <v>42970</v>
      </c>
      <c r="B110" s="152" t="s">
        <v>1082</v>
      </c>
      <c r="C110" s="3">
        <v>786</v>
      </c>
      <c r="D110" s="116"/>
      <c r="E110" s="27">
        <f t="shared" si="1"/>
        <v>220824.12999999983</v>
      </c>
    </row>
    <row r="111" spans="1:6" s="136" customFormat="1" x14ac:dyDescent="0.2">
      <c r="A111" s="23">
        <v>42970</v>
      </c>
      <c r="B111" s="152" t="s">
        <v>1083</v>
      </c>
      <c r="C111" s="3">
        <v>782</v>
      </c>
      <c r="D111" s="116"/>
      <c r="E111" s="27">
        <f t="shared" si="1"/>
        <v>220042.12999999983</v>
      </c>
    </row>
    <row r="112" spans="1:6" s="136" customFormat="1" x14ac:dyDescent="0.2">
      <c r="A112" s="23">
        <v>42975</v>
      </c>
      <c r="B112" s="152" t="s">
        <v>1084</v>
      </c>
      <c r="C112" s="3">
        <v>772</v>
      </c>
      <c r="D112" s="116"/>
      <c r="E112" s="27">
        <f t="shared" si="1"/>
        <v>219270.12999999983</v>
      </c>
    </row>
    <row r="113" spans="1:5" s="136" customFormat="1" x14ac:dyDescent="0.2">
      <c r="A113" s="23">
        <v>42975</v>
      </c>
      <c r="B113" s="152" t="s">
        <v>1085</v>
      </c>
      <c r="C113" s="3">
        <v>765</v>
      </c>
      <c r="D113" s="116"/>
      <c r="E113" s="27">
        <f t="shared" si="1"/>
        <v>218505.12999999983</v>
      </c>
    </row>
    <row r="114" spans="1:5" s="136" customFormat="1" x14ac:dyDescent="0.2">
      <c r="A114" s="23">
        <v>42975</v>
      </c>
      <c r="B114" s="152" t="s">
        <v>1086</v>
      </c>
      <c r="C114" s="3">
        <v>755</v>
      </c>
      <c r="D114" s="116"/>
      <c r="E114" s="27">
        <f t="shared" si="1"/>
        <v>217750.12999999983</v>
      </c>
    </row>
    <row r="115" spans="1:5" s="136" customFormat="1" x14ac:dyDescent="0.2">
      <c r="A115" s="23">
        <v>42975</v>
      </c>
      <c r="B115" s="152" t="s">
        <v>1087</v>
      </c>
      <c r="C115" s="3">
        <v>743</v>
      </c>
      <c r="D115" s="116"/>
      <c r="E115" s="27">
        <f t="shared" si="1"/>
        <v>217007.12999999983</v>
      </c>
    </row>
    <row r="116" spans="1:5" s="136" customFormat="1" x14ac:dyDescent="0.2">
      <c r="A116" s="23">
        <v>42975</v>
      </c>
      <c r="B116" s="152" t="s">
        <v>1088</v>
      </c>
      <c r="C116" s="159">
        <v>7500</v>
      </c>
      <c r="D116" s="116"/>
      <c r="E116" s="27">
        <f t="shared" si="1"/>
        <v>209507.12999999983</v>
      </c>
    </row>
    <row r="117" spans="1:5" s="136" customFormat="1" x14ac:dyDescent="0.2">
      <c r="A117" s="23">
        <v>42977</v>
      </c>
      <c r="B117" s="152" t="s">
        <v>1089</v>
      </c>
      <c r="C117" s="159">
        <v>7998.04</v>
      </c>
      <c r="D117" s="116"/>
      <c r="E117" s="27">
        <f t="shared" si="1"/>
        <v>201509.08999999982</v>
      </c>
    </row>
    <row r="118" spans="1:5" s="136" customFormat="1" x14ac:dyDescent="0.2">
      <c r="A118" s="23">
        <v>42978</v>
      </c>
      <c r="B118" s="160" t="s">
        <v>285</v>
      </c>
      <c r="C118" s="6">
        <v>60</v>
      </c>
      <c r="D118" s="116"/>
      <c r="E118" s="27">
        <f t="shared" si="1"/>
        <v>201449.08999999982</v>
      </c>
    </row>
    <row r="119" spans="1:5" s="136" customFormat="1" x14ac:dyDescent="0.2">
      <c r="A119" s="23">
        <v>42978</v>
      </c>
      <c r="B119" s="160" t="s">
        <v>285</v>
      </c>
      <c r="C119" s="6">
        <v>9.6</v>
      </c>
      <c r="D119" s="116"/>
      <c r="E119" s="27">
        <f t="shared" si="1"/>
        <v>201439.48999999982</v>
      </c>
    </row>
    <row r="120" spans="1:5" s="136" customFormat="1" x14ac:dyDescent="0.2">
      <c r="A120" s="23">
        <v>42986</v>
      </c>
      <c r="B120" s="162" t="s">
        <v>880</v>
      </c>
      <c r="C120" s="22">
        <v>2500</v>
      </c>
      <c r="D120" s="116"/>
      <c r="E120" s="27">
        <f t="shared" si="1"/>
        <v>198939.48999999982</v>
      </c>
    </row>
    <row r="121" spans="1:5" s="136" customFormat="1" x14ac:dyDescent="0.2">
      <c r="A121" s="23">
        <v>42986</v>
      </c>
      <c r="B121" s="161" t="s">
        <v>1093</v>
      </c>
      <c r="C121" s="154">
        <v>83500</v>
      </c>
      <c r="D121" s="116"/>
      <c r="E121" s="27">
        <f t="shared" si="1"/>
        <v>115439.48999999982</v>
      </c>
    </row>
    <row r="122" spans="1:5" s="136" customFormat="1" x14ac:dyDescent="0.2">
      <c r="A122" s="23">
        <v>42997</v>
      </c>
      <c r="B122" s="24" t="s">
        <v>1097</v>
      </c>
      <c r="C122" s="26"/>
      <c r="D122" s="25">
        <v>55000</v>
      </c>
      <c r="E122" s="27">
        <f t="shared" si="1"/>
        <v>170439.48999999982</v>
      </c>
    </row>
    <row r="123" spans="1:5" s="136" customFormat="1" x14ac:dyDescent="0.2">
      <c r="A123" s="23">
        <v>43005</v>
      </c>
      <c r="B123" s="160" t="s">
        <v>1096</v>
      </c>
      <c r="C123" s="159">
        <v>7500</v>
      </c>
      <c r="D123" s="116"/>
      <c r="E123" s="27">
        <f t="shared" si="1"/>
        <v>162939.48999999982</v>
      </c>
    </row>
    <row r="124" spans="1:5" s="136" customFormat="1" x14ac:dyDescent="0.2">
      <c r="A124" s="23">
        <v>43007</v>
      </c>
      <c r="B124" s="160" t="s">
        <v>285</v>
      </c>
      <c r="C124" s="6">
        <v>45</v>
      </c>
      <c r="D124" s="116"/>
      <c r="E124" s="27">
        <f t="shared" si="1"/>
        <v>162894.48999999982</v>
      </c>
    </row>
    <row r="125" spans="1:5" s="136" customFormat="1" x14ac:dyDescent="0.2">
      <c r="A125" s="23">
        <v>43007</v>
      </c>
      <c r="B125" s="160" t="s">
        <v>285</v>
      </c>
      <c r="C125" s="6">
        <v>7.2</v>
      </c>
      <c r="D125" s="116"/>
      <c r="E125" s="27">
        <f t="shared" si="1"/>
        <v>162887.2899999998</v>
      </c>
    </row>
    <row r="126" spans="1:5" s="136" customFormat="1" x14ac:dyDescent="0.2">
      <c r="A126" s="23">
        <v>43017</v>
      </c>
      <c r="B126" s="161" t="s">
        <v>1100</v>
      </c>
      <c r="C126" s="154">
        <v>83500</v>
      </c>
      <c r="D126" s="116"/>
      <c r="E126" s="27">
        <f t="shared" si="1"/>
        <v>79387.289999999804</v>
      </c>
    </row>
    <row r="127" spans="1:5" s="136" customFormat="1" x14ac:dyDescent="0.2">
      <c r="A127" s="23">
        <v>43039</v>
      </c>
      <c r="B127" s="160" t="s">
        <v>285</v>
      </c>
      <c r="C127" s="6">
        <v>400</v>
      </c>
      <c r="D127" s="116"/>
      <c r="E127" s="27">
        <f t="shared" si="1"/>
        <v>78987.289999999804</v>
      </c>
    </row>
    <row r="128" spans="1:5" s="136" customFormat="1" x14ac:dyDescent="0.2">
      <c r="A128" s="23">
        <v>43039</v>
      </c>
      <c r="B128" s="160" t="s">
        <v>285</v>
      </c>
      <c r="C128" s="6">
        <v>64</v>
      </c>
      <c r="D128" s="116"/>
      <c r="E128" s="27">
        <f t="shared" si="1"/>
        <v>78923.289999999804</v>
      </c>
    </row>
    <row r="129" spans="1:5" s="136" customFormat="1" x14ac:dyDescent="0.2">
      <c r="A129" s="23">
        <v>43039</v>
      </c>
      <c r="B129" s="160" t="s">
        <v>285</v>
      </c>
      <c r="C129" s="6">
        <v>15</v>
      </c>
      <c r="D129" s="116"/>
      <c r="E129" s="27">
        <f t="shared" si="1"/>
        <v>78908.289999999804</v>
      </c>
    </row>
    <row r="130" spans="1:5" s="136" customFormat="1" x14ac:dyDescent="0.2">
      <c r="A130" s="23">
        <v>43039</v>
      </c>
      <c r="B130" s="160" t="s">
        <v>285</v>
      </c>
      <c r="C130" s="6">
        <v>2.4</v>
      </c>
      <c r="D130" s="116"/>
      <c r="E130" s="27">
        <f t="shared" si="1"/>
        <v>78905.88999999981</v>
      </c>
    </row>
    <row r="131" spans="1:5" s="136" customFormat="1" x14ac:dyDescent="0.2">
      <c r="A131" s="23">
        <v>43047</v>
      </c>
      <c r="B131" s="160" t="s">
        <v>1103</v>
      </c>
      <c r="C131" s="159">
        <v>7500</v>
      </c>
      <c r="D131" s="116"/>
      <c r="E131" s="27">
        <f t="shared" si="1"/>
        <v>71405.88999999981</v>
      </c>
    </row>
    <row r="132" spans="1:5" s="136" customFormat="1" x14ac:dyDescent="0.2">
      <c r="A132" s="23">
        <v>43047</v>
      </c>
      <c r="B132" s="160" t="s">
        <v>1106</v>
      </c>
      <c r="C132" s="159">
        <v>7500</v>
      </c>
      <c r="D132" s="116"/>
      <c r="E132" s="27">
        <f t="shared" ref="E132:E181" si="2">E131-C132+D132</f>
        <v>63905.88999999981</v>
      </c>
    </row>
    <row r="133" spans="1:5" s="136" customFormat="1" x14ac:dyDescent="0.2">
      <c r="A133" s="23">
        <v>43053</v>
      </c>
      <c r="B133" s="24" t="s">
        <v>1109</v>
      </c>
      <c r="C133" s="26"/>
      <c r="D133" s="25">
        <v>55000</v>
      </c>
      <c r="E133" s="27">
        <f t="shared" si="2"/>
        <v>118905.88999999981</v>
      </c>
    </row>
    <row r="134" spans="1:5" s="136" customFormat="1" x14ac:dyDescent="0.2">
      <c r="A134" s="23">
        <v>43053</v>
      </c>
      <c r="B134" s="24" t="s">
        <v>1110</v>
      </c>
      <c r="C134" s="26"/>
      <c r="D134" s="25">
        <v>55000</v>
      </c>
      <c r="E134" s="27">
        <f t="shared" si="2"/>
        <v>173905.88999999981</v>
      </c>
    </row>
    <row r="135" spans="1:5" s="136" customFormat="1" x14ac:dyDescent="0.2">
      <c r="A135" s="23">
        <v>43054</v>
      </c>
      <c r="B135" s="194" t="s">
        <v>1104</v>
      </c>
      <c r="C135" s="154">
        <v>83500</v>
      </c>
      <c r="D135" s="116"/>
      <c r="E135" s="27">
        <f t="shared" si="2"/>
        <v>90405.88999999981</v>
      </c>
    </row>
    <row r="136" spans="1:5" s="136" customFormat="1" x14ac:dyDescent="0.2">
      <c r="A136" s="23">
        <v>43069</v>
      </c>
      <c r="B136" s="198" t="s">
        <v>285</v>
      </c>
      <c r="C136" s="6">
        <v>400</v>
      </c>
      <c r="D136" s="116"/>
      <c r="E136" s="27">
        <f t="shared" si="2"/>
        <v>90005.88999999981</v>
      </c>
    </row>
    <row r="137" spans="1:5" s="136" customFormat="1" x14ac:dyDescent="0.2">
      <c r="A137" s="23">
        <v>43069</v>
      </c>
      <c r="B137" s="198" t="s">
        <v>285</v>
      </c>
      <c r="C137" s="6">
        <v>64</v>
      </c>
      <c r="D137" s="116"/>
      <c r="E137" s="27">
        <f t="shared" si="2"/>
        <v>89941.88999999981</v>
      </c>
    </row>
    <row r="138" spans="1:5" s="136" customFormat="1" x14ac:dyDescent="0.2">
      <c r="A138" s="23">
        <v>43069</v>
      </c>
      <c r="B138" s="198" t="s">
        <v>285</v>
      </c>
      <c r="C138" s="6">
        <v>45</v>
      </c>
      <c r="D138" s="116"/>
      <c r="E138" s="27">
        <f t="shared" si="2"/>
        <v>89896.88999999981</v>
      </c>
    </row>
    <row r="139" spans="1:5" s="136" customFormat="1" x14ac:dyDescent="0.2">
      <c r="A139" s="23">
        <v>43069</v>
      </c>
      <c r="B139" s="198" t="s">
        <v>285</v>
      </c>
      <c r="C139" s="6">
        <v>7.2</v>
      </c>
      <c r="D139" s="116"/>
      <c r="E139" s="27">
        <f t="shared" si="2"/>
        <v>89889.689999999813</v>
      </c>
    </row>
    <row r="140" spans="1:5" s="136" customFormat="1" x14ac:dyDescent="0.2">
      <c r="A140" s="23">
        <v>43074</v>
      </c>
      <c r="B140" s="198" t="s">
        <v>1115</v>
      </c>
      <c r="C140" s="3">
        <v>4491</v>
      </c>
      <c r="D140" s="116"/>
      <c r="E140" s="27">
        <f t="shared" si="2"/>
        <v>85398.689999999813</v>
      </c>
    </row>
    <row r="141" spans="1:5" s="136" customFormat="1" x14ac:dyDescent="0.2">
      <c r="A141" s="23">
        <v>43080</v>
      </c>
      <c r="B141" s="199" t="s">
        <v>1112</v>
      </c>
      <c r="C141" s="154">
        <v>83500</v>
      </c>
      <c r="D141" s="116"/>
      <c r="E141" s="27">
        <f t="shared" si="2"/>
        <v>1898.6899999998132</v>
      </c>
    </row>
    <row r="142" spans="1:5" s="136" customFormat="1" x14ac:dyDescent="0.2">
      <c r="A142" s="23">
        <v>43087</v>
      </c>
      <c r="B142" s="24" t="s">
        <v>1113</v>
      </c>
      <c r="C142" s="26"/>
      <c r="D142" s="25">
        <v>55000</v>
      </c>
      <c r="E142" s="27">
        <f t="shared" si="2"/>
        <v>56898.689999999813</v>
      </c>
    </row>
    <row r="143" spans="1:5" s="136" customFormat="1" x14ac:dyDescent="0.2">
      <c r="A143" s="23">
        <v>43087</v>
      </c>
      <c r="B143" s="24" t="s">
        <v>1114</v>
      </c>
      <c r="C143" s="26"/>
      <c r="D143" s="25">
        <v>55000</v>
      </c>
      <c r="E143" s="27">
        <f t="shared" si="2"/>
        <v>111898.68999999981</v>
      </c>
    </row>
    <row r="144" spans="1:5" s="136" customFormat="1" x14ac:dyDescent="0.2">
      <c r="A144" s="23">
        <v>43091</v>
      </c>
      <c r="B144" s="202" t="s">
        <v>1119</v>
      </c>
      <c r="C144" s="159">
        <v>7500</v>
      </c>
      <c r="D144" s="116"/>
      <c r="E144" s="27">
        <f t="shared" si="2"/>
        <v>104398.68999999981</v>
      </c>
    </row>
    <row r="145" spans="1:5" s="136" customFormat="1" x14ac:dyDescent="0.2">
      <c r="A145" s="23">
        <v>43098</v>
      </c>
      <c r="B145" s="205" t="s">
        <v>285</v>
      </c>
      <c r="C145" s="6">
        <v>400</v>
      </c>
      <c r="D145" s="116"/>
      <c r="E145" s="27">
        <f t="shared" si="2"/>
        <v>103998.68999999981</v>
      </c>
    </row>
    <row r="146" spans="1:5" s="136" customFormat="1" x14ac:dyDescent="0.2">
      <c r="A146" s="23">
        <v>43098</v>
      </c>
      <c r="B146" s="205" t="s">
        <v>285</v>
      </c>
      <c r="C146" s="6">
        <v>64</v>
      </c>
      <c r="D146" s="116"/>
      <c r="E146" s="27">
        <f t="shared" si="2"/>
        <v>103934.68999999981</v>
      </c>
    </row>
    <row r="147" spans="1:5" s="136" customFormat="1" x14ac:dyDescent="0.2">
      <c r="A147" s="23">
        <v>43098</v>
      </c>
      <c r="B147" s="205" t="s">
        <v>285</v>
      </c>
      <c r="C147" s="6">
        <v>45</v>
      </c>
      <c r="D147" s="116"/>
      <c r="E147" s="27">
        <f t="shared" si="2"/>
        <v>103889.68999999981</v>
      </c>
    </row>
    <row r="148" spans="1:5" s="136" customFormat="1" x14ac:dyDescent="0.2">
      <c r="A148" s="23">
        <v>43098</v>
      </c>
      <c r="B148" s="205" t="s">
        <v>285</v>
      </c>
      <c r="C148" s="6">
        <v>7.2</v>
      </c>
      <c r="D148" s="116"/>
      <c r="E148" s="27">
        <f t="shared" si="2"/>
        <v>103882.48999999982</v>
      </c>
    </row>
    <row r="149" spans="1:5" s="136" customFormat="1" x14ac:dyDescent="0.2">
      <c r="A149" s="23">
        <v>43118</v>
      </c>
      <c r="B149" s="221" t="s">
        <v>1399</v>
      </c>
      <c r="C149" s="222">
        <v>71400</v>
      </c>
      <c r="D149" s="116"/>
      <c r="E149" s="27">
        <f t="shared" si="2"/>
        <v>32482.489999999816</v>
      </c>
    </row>
    <row r="150" spans="1:5" s="136" customFormat="1" x14ac:dyDescent="0.2">
      <c r="A150" s="23">
        <v>43131</v>
      </c>
      <c r="B150" s="219" t="s">
        <v>285</v>
      </c>
      <c r="C150" s="6">
        <v>400</v>
      </c>
      <c r="D150" s="116"/>
      <c r="E150" s="27">
        <f t="shared" si="2"/>
        <v>32082.489999999816</v>
      </c>
    </row>
    <row r="151" spans="1:5" s="136" customFormat="1" x14ac:dyDescent="0.2">
      <c r="A151" s="23">
        <v>43131</v>
      </c>
      <c r="B151" s="219" t="s">
        <v>285</v>
      </c>
      <c r="C151" s="6">
        <v>64</v>
      </c>
      <c r="D151" s="116"/>
      <c r="E151" s="27">
        <f t="shared" si="2"/>
        <v>32018.489999999816</v>
      </c>
    </row>
    <row r="152" spans="1:5" s="136" customFormat="1" x14ac:dyDescent="0.2">
      <c r="A152" s="23">
        <v>43131</v>
      </c>
      <c r="B152" s="219" t="s">
        <v>285</v>
      </c>
      <c r="C152" s="6">
        <v>15</v>
      </c>
      <c r="D152" s="116"/>
      <c r="E152" s="27">
        <f t="shared" si="2"/>
        <v>32003.489999999816</v>
      </c>
    </row>
    <row r="153" spans="1:5" s="136" customFormat="1" x14ac:dyDescent="0.2">
      <c r="A153" s="23">
        <v>43131</v>
      </c>
      <c r="B153" s="219" t="s">
        <v>285</v>
      </c>
      <c r="C153" s="6">
        <v>2.4</v>
      </c>
      <c r="D153" s="116"/>
      <c r="E153" s="27">
        <f t="shared" si="2"/>
        <v>32001.089999999815</v>
      </c>
    </row>
    <row r="154" spans="1:5" s="136" customFormat="1" x14ac:dyDescent="0.2">
      <c r="A154" s="23">
        <v>43144</v>
      </c>
      <c r="B154" s="24" t="s">
        <v>1403</v>
      </c>
      <c r="C154" s="26"/>
      <c r="D154" s="25">
        <v>55000</v>
      </c>
      <c r="E154" s="27">
        <f t="shared" si="2"/>
        <v>87001.089999999822</v>
      </c>
    </row>
    <row r="155" spans="1:5" s="136" customFormat="1" x14ac:dyDescent="0.2">
      <c r="A155" s="23">
        <v>43144</v>
      </c>
      <c r="B155" s="24" t="s">
        <v>1404</v>
      </c>
      <c r="C155" s="26"/>
      <c r="D155" s="25">
        <v>55000</v>
      </c>
      <c r="E155" s="27">
        <f t="shared" si="2"/>
        <v>142001.08999999982</v>
      </c>
    </row>
    <row r="156" spans="1:5" s="136" customFormat="1" x14ac:dyDescent="0.2">
      <c r="A156" s="23">
        <v>43146</v>
      </c>
      <c r="B156" s="223" t="s">
        <v>1406</v>
      </c>
      <c r="C156" s="222">
        <v>71400</v>
      </c>
      <c r="D156" s="116"/>
      <c r="E156" s="27">
        <f t="shared" si="2"/>
        <v>70601.089999999822</v>
      </c>
    </row>
    <row r="157" spans="1:5" s="136" customFormat="1" x14ac:dyDescent="0.2">
      <c r="A157" s="23">
        <v>43147</v>
      </c>
      <c r="B157" s="224" t="s">
        <v>1408</v>
      </c>
      <c r="C157" s="159">
        <v>7500</v>
      </c>
      <c r="D157" s="116"/>
      <c r="E157" s="27">
        <f t="shared" si="2"/>
        <v>63101.089999999822</v>
      </c>
    </row>
    <row r="158" spans="1:5" s="136" customFormat="1" x14ac:dyDescent="0.2">
      <c r="A158" s="23">
        <v>43147</v>
      </c>
      <c r="B158" s="224" t="s">
        <v>1409</v>
      </c>
      <c r="C158" s="159">
        <v>7500</v>
      </c>
      <c r="D158" s="116"/>
      <c r="E158" s="27">
        <f t="shared" si="2"/>
        <v>55601.089999999822</v>
      </c>
    </row>
    <row r="159" spans="1:5" s="136" customFormat="1" x14ac:dyDescent="0.2">
      <c r="A159" s="23">
        <v>43159</v>
      </c>
      <c r="B159" s="224" t="s">
        <v>285</v>
      </c>
      <c r="C159" s="6">
        <v>400</v>
      </c>
      <c r="D159" s="116"/>
      <c r="E159" s="27">
        <f t="shared" si="2"/>
        <v>55201.089999999822</v>
      </c>
    </row>
    <row r="160" spans="1:5" s="136" customFormat="1" x14ac:dyDescent="0.2">
      <c r="A160" s="23">
        <v>43159</v>
      </c>
      <c r="B160" s="224" t="s">
        <v>285</v>
      </c>
      <c r="C160" s="6">
        <v>64</v>
      </c>
      <c r="D160" s="116"/>
      <c r="E160" s="27">
        <f t="shared" si="2"/>
        <v>55137.089999999822</v>
      </c>
    </row>
    <row r="161" spans="1:5" s="136" customFormat="1" x14ac:dyDescent="0.2">
      <c r="A161" s="23">
        <v>43159</v>
      </c>
      <c r="B161" s="224" t="s">
        <v>285</v>
      </c>
      <c r="C161" s="6">
        <v>45</v>
      </c>
      <c r="D161" s="116"/>
      <c r="E161" s="27">
        <f t="shared" si="2"/>
        <v>55092.089999999822</v>
      </c>
    </row>
    <row r="162" spans="1:5" s="136" customFormat="1" x14ac:dyDescent="0.2">
      <c r="A162" s="23">
        <v>43159</v>
      </c>
      <c r="B162" s="224" t="s">
        <v>285</v>
      </c>
      <c r="C162" s="6">
        <v>7.2</v>
      </c>
      <c r="D162" s="116"/>
      <c r="E162" s="27">
        <f t="shared" si="2"/>
        <v>55084.889999999825</v>
      </c>
    </row>
    <row r="163" spans="1:5" s="136" customFormat="1" x14ac:dyDescent="0.2">
      <c r="A163" s="23">
        <v>43161</v>
      </c>
      <c r="B163" s="224" t="s">
        <v>1410</v>
      </c>
      <c r="C163" s="3">
        <v>809</v>
      </c>
      <c r="D163" s="116"/>
      <c r="E163" s="27">
        <f t="shared" si="2"/>
        <v>54275.889999999825</v>
      </c>
    </row>
    <row r="164" spans="1:5" s="136" customFormat="1" x14ac:dyDescent="0.2">
      <c r="A164" s="23">
        <v>43161</v>
      </c>
      <c r="B164" s="224" t="s">
        <v>1411</v>
      </c>
      <c r="C164" s="3">
        <v>799</v>
      </c>
      <c r="D164" s="116"/>
      <c r="E164" s="27">
        <f t="shared" si="2"/>
        <v>53476.889999999825</v>
      </c>
    </row>
    <row r="165" spans="1:5" s="136" customFormat="1" x14ac:dyDescent="0.2">
      <c r="A165" s="23">
        <v>43161</v>
      </c>
      <c r="B165" s="224" t="s">
        <v>1412</v>
      </c>
      <c r="C165" s="3">
        <v>785</v>
      </c>
      <c r="D165" s="116"/>
      <c r="E165" s="27">
        <f t="shared" si="2"/>
        <v>52691.889999999825</v>
      </c>
    </row>
    <row r="166" spans="1:5" s="136" customFormat="1" x14ac:dyDescent="0.2">
      <c r="A166" s="23">
        <v>43161</v>
      </c>
      <c r="B166" s="224" t="s">
        <v>1413</v>
      </c>
      <c r="C166" s="3">
        <v>768</v>
      </c>
      <c r="D166" s="116"/>
      <c r="E166" s="27">
        <f t="shared" si="2"/>
        <v>51923.889999999825</v>
      </c>
    </row>
    <row r="167" spans="1:5" s="136" customFormat="1" x14ac:dyDescent="0.2">
      <c r="A167" s="23">
        <v>43161</v>
      </c>
      <c r="B167" s="224" t="s">
        <v>1414</v>
      </c>
      <c r="C167" s="3">
        <v>756</v>
      </c>
      <c r="D167" s="116"/>
      <c r="E167" s="27">
        <f t="shared" si="2"/>
        <v>51167.889999999825</v>
      </c>
    </row>
    <row r="168" spans="1:5" s="136" customFormat="1" x14ac:dyDescent="0.2">
      <c r="A168" s="23">
        <v>43174</v>
      </c>
      <c r="B168" s="24" t="s">
        <v>1420</v>
      </c>
      <c r="C168" s="26"/>
      <c r="D168" s="25">
        <v>55000</v>
      </c>
      <c r="E168" s="27">
        <f t="shared" si="2"/>
        <v>106167.88999999982</v>
      </c>
    </row>
    <row r="169" spans="1:5" s="136" customFormat="1" x14ac:dyDescent="0.2">
      <c r="A169" s="23">
        <v>43174</v>
      </c>
      <c r="B169" s="227" t="s">
        <v>1417</v>
      </c>
      <c r="C169" s="222">
        <v>71400</v>
      </c>
      <c r="D169" s="116"/>
      <c r="E169" s="27">
        <f t="shared" si="2"/>
        <v>34767.889999999825</v>
      </c>
    </row>
    <row r="170" spans="1:5" s="136" customFormat="1" x14ac:dyDescent="0.2">
      <c r="A170" s="23">
        <v>43187</v>
      </c>
      <c r="B170" s="228" t="s">
        <v>285</v>
      </c>
      <c r="C170" s="6">
        <v>400</v>
      </c>
      <c r="D170" s="116"/>
      <c r="E170" s="27">
        <f t="shared" si="2"/>
        <v>34367.889999999825</v>
      </c>
    </row>
    <row r="171" spans="1:5" s="136" customFormat="1" x14ac:dyDescent="0.2">
      <c r="A171" s="23">
        <v>43187</v>
      </c>
      <c r="B171" s="228" t="s">
        <v>285</v>
      </c>
      <c r="C171" s="6">
        <v>64</v>
      </c>
      <c r="D171" s="116"/>
      <c r="E171" s="27">
        <f t="shared" si="2"/>
        <v>34303.889999999825</v>
      </c>
    </row>
    <row r="172" spans="1:5" s="136" customFormat="1" x14ac:dyDescent="0.2">
      <c r="A172" s="23">
        <v>43187</v>
      </c>
      <c r="B172" s="228" t="s">
        <v>285</v>
      </c>
      <c r="C172" s="6">
        <v>15</v>
      </c>
      <c r="D172" s="116"/>
      <c r="E172" s="27">
        <f t="shared" si="2"/>
        <v>34288.889999999825</v>
      </c>
    </row>
    <row r="173" spans="1:5" s="136" customFormat="1" x14ac:dyDescent="0.2">
      <c r="A173" s="23">
        <v>43187</v>
      </c>
      <c r="B173" s="228" t="s">
        <v>285</v>
      </c>
      <c r="C173" s="6">
        <v>2.4</v>
      </c>
      <c r="D173" s="116"/>
      <c r="E173" s="27">
        <f t="shared" si="2"/>
        <v>34286.489999999823</v>
      </c>
    </row>
    <row r="174" spans="1:5" s="136" customFormat="1" x14ac:dyDescent="0.2">
      <c r="A174" s="23">
        <v>43192</v>
      </c>
      <c r="B174" s="228" t="s">
        <v>1419</v>
      </c>
      <c r="C174" s="159">
        <v>7500</v>
      </c>
      <c r="D174" s="116"/>
      <c r="E174" s="27">
        <f t="shared" si="2"/>
        <v>26786.489999999823</v>
      </c>
    </row>
    <row r="175" spans="1:5" s="136" customFormat="1" x14ac:dyDescent="0.2">
      <c r="A175" s="23">
        <v>43206</v>
      </c>
      <c r="B175" s="24" t="s">
        <v>1425</v>
      </c>
      <c r="C175" s="26"/>
      <c r="D175" s="25">
        <v>55000</v>
      </c>
      <c r="E175" s="27">
        <f t="shared" si="2"/>
        <v>81786.489999999816</v>
      </c>
    </row>
    <row r="176" spans="1:5" s="136" customFormat="1" x14ac:dyDescent="0.2">
      <c r="A176" s="23">
        <v>43209</v>
      </c>
      <c r="B176" s="232" t="s">
        <v>1423</v>
      </c>
      <c r="C176" s="222">
        <v>71400</v>
      </c>
      <c r="D176" s="116"/>
      <c r="E176" s="27">
        <f t="shared" si="2"/>
        <v>10386.489999999816</v>
      </c>
    </row>
    <row r="177" spans="1:5" s="136" customFormat="1" x14ac:dyDescent="0.2">
      <c r="A177" s="23">
        <v>43217</v>
      </c>
      <c r="B177" s="233" t="s">
        <v>1426</v>
      </c>
      <c r="C177" s="159">
        <v>7500</v>
      </c>
      <c r="D177" s="116"/>
      <c r="E177" s="27">
        <f t="shared" si="2"/>
        <v>2886.4899999998161</v>
      </c>
    </row>
    <row r="178" spans="1:5" s="136" customFormat="1" x14ac:dyDescent="0.2">
      <c r="A178" s="23">
        <v>43220</v>
      </c>
      <c r="B178" s="233" t="s">
        <v>285</v>
      </c>
      <c r="C178" s="6">
        <v>400</v>
      </c>
      <c r="D178" s="116"/>
      <c r="E178" s="27">
        <f t="shared" si="2"/>
        <v>2486.4899999998161</v>
      </c>
    </row>
    <row r="179" spans="1:5" s="136" customFormat="1" x14ac:dyDescent="0.2">
      <c r="A179" s="23">
        <v>43220</v>
      </c>
      <c r="B179" s="233" t="s">
        <v>285</v>
      </c>
      <c r="C179" s="6">
        <v>64</v>
      </c>
      <c r="D179" s="116"/>
      <c r="E179" s="27">
        <f t="shared" si="2"/>
        <v>2422.4899999998161</v>
      </c>
    </row>
    <row r="180" spans="1:5" s="136" customFormat="1" x14ac:dyDescent="0.2">
      <c r="A180" s="23">
        <v>43220</v>
      </c>
      <c r="B180" s="233" t="s">
        <v>285</v>
      </c>
      <c r="C180" s="6">
        <v>45</v>
      </c>
      <c r="D180" s="116"/>
      <c r="E180" s="27">
        <f t="shared" si="2"/>
        <v>2377.4899999998161</v>
      </c>
    </row>
    <row r="181" spans="1:5" s="136" customFormat="1" x14ac:dyDescent="0.2">
      <c r="A181" s="23">
        <v>43220</v>
      </c>
      <c r="B181" s="233" t="s">
        <v>285</v>
      </c>
      <c r="C181" s="6">
        <v>7.2</v>
      </c>
      <c r="D181" s="116"/>
      <c r="E181" s="27">
        <f t="shared" si="2"/>
        <v>2370.2899999998162</v>
      </c>
    </row>
    <row r="182" spans="1:5" s="136" customFormat="1" x14ac:dyDescent="0.2">
      <c r="A182" s="191"/>
      <c r="B182" s="47"/>
      <c r="C182" s="58"/>
      <c r="D182" s="192"/>
      <c r="E182" s="193"/>
    </row>
    <row r="184" spans="1:5" x14ac:dyDescent="0.2">
      <c r="B184" s="28" t="s">
        <v>293</v>
      </c>
      <c r="D184" s="9" t="s">
        <v>12</v>
      </c>
      <c r="E184" s="44">
        <f>CONCENTRADO!F117</f>
        <v>2370.2899999998044</v>
      </c>
    </row>
    <row r="185" spans="1:5" x14ac:dyDescent="0.2">
      <c r="A185" s="136"/>
    </row>
    <row r="187" spans="1:5" x14ac:dyDescent="0.2">
      <c r="C187" s="43"/>
      <c r="E187" s="203"/>
    </row>
    <row r="189" spans="1:5" x14ac:dyDescent="0.2">
      <c r="B189" s="136"/>
      <c r="D189" s="136"/>
    </row>
    <row r="190" spans="1:5" x14ac:dyDescent="0.2">
      <c r="B190" s="136"/>
    </row>
  </sheetData>
  <autoFilter ref="A1:E155" xr:uid="{00000000-0009-0000-0000-000001000000}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workbookViewId="0">
      <selection activeCell="F1" sqref="F1"/>
    </sheetView>
  </sheetViews>
  <sheetFormatPr baseColWidth="10" defaultRowHeight="15" x14ac:dyDescent="0.25"/>
  <cols>
    <col min="1" max="1" width="12.5703125" bestFit="1" customWidth="1"/>
    <col min="2" max="2" width="33" bestFit="1" customWidth="1"/>
    <col min="3" max="3" width="10.28515625" bestFit="1" customWidth="1"/>
    <col min="4" max="4" width="9.85546875" bestFit="1" customWidth="1"/>
    <col min="5" max="5" width="22.42578125" bestFit="1" customWidth="1"/>
    <col min="6" max="6" width="47.7109375" bestFit="1" customWidth="1"/>
    <col min="7" max="7" width="14.5703125" bestFit="1" customWidth="1"/>
    <col min="8" max="8" width="21.7109375" bestFit="1" customWidth="1"/>
    <col min="9" max="9" width="47.5703125" bestFit="1" customWidth="1"/>
    <col min="10" max="12" width="10" bestFit="1" customWidth="1"/>
    <col min="13" max="13" width="12" bestFit="1" customWidth="1"/>
  </cols>
  <sheetData>
    <row r="1" spans="1:13" x14ac:dyDescent="0.25">
      <c r="A1" s="258" t="s">
        <v>275</v>
      </c>
      <c r="B1" s="258"/>
      <c r="C1" s="258"/>
      <c r="D1" s="258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</row>
    <row r="4" spans="1:13" x14ac:dyDescent="0.25">
      <c r="A4" s="1">
        <v>1</v>
      </c>
      <c r="B4" s="1" t="s">
        <v>28</v>
      </c>
      <c r="C4" s="1" t="s">
        <v>29</v>
      </c>
      <c r="D4" s="1">
        <v>21</v>
      </c>
      <c r="E4" s="1" t="s">
        <v>30</v>
      </c>
      <c r="F4" s="1" t="s">
        <v>31</v>
      </c>
      <c r="G4" s="1" t="s">
        <v>32</v>
      </c>
      <c r="H4" s="1">
        <v>9.1999999999999993</v>
      </c>
      <c r="I4" s="1" t="s">
        <v>28</v>
      </c>
      <c r="J4" s="56">
        <v>1000</v>
      </c>
      <c r="K4" s="4">
        <v>1000</v>
      </c>
      <c r="L4" s="56">
        <v>1000</v>
      </c>
      <c r="M4" s="4">
        <v>3000</v>
      </c>
    </row>
    <row r="5" spans="1:13" x14ac:dyDescent="0.25">
      <c r="A5" s="1">
        <v>2</v>
      </c>
      <c r="B5" s="1" t="s">
        <v>33</v>
      </c>
      <c r="C5" s="1" t="s">
        <v>29</v>
      </c>
      <c r="D5" s="1">
        <v>36</v>
      </c>
      <c r="E5" s="1" t="s">
        <v>30</v>
      </c>
      <c r="F5" s="1" t="s">
        <v>34</v>
      </c>
      <c r="G5" s="1" t="s">
        <v>35</v>
      </c>
      <c r="H5" s="1">
        <v>9</v>
      </c>
      <c r="I5" s="1" t="s">
        <v>33</v>
      </c>
      <c r="J5" s="57">
        <v>1000</v>
      </c>
      <c r="K5" s="4">
        <v>1000</v>
      </c>
      <c r="L5" s="57">
        <v>1000</v>
      </c>
      <c r="M5" s="4">
        <v>3000</v>
      </c>
    </row>
    <row r="6" spans="1:13" x14ac:dyDescent="0.25">
      <c r="A6" s="1">
        <v>3</v>
      </c>
      <c r="B6" s="1" t="s">
        <v>36</v>
      </c>
      <c r="C6" s="1" t="s">
        <v>29</v>
      </c>
      <c r="D6" s="1">
        <v>20</v>
      </c>
      <c r="E6" s="1" t="s">
        <v>30</v>
      </c>
      <c r="F6" s="1" t="s">
        <v>37</v>
      </c>
      <c r="G6" s="1" t="s">
        <v>38</v>
      </c>
      <c r="H6" s="1">
        <v>8.3000000000000007</v>
      </c>
      <c r="I6" s="1" t="s">
        <v>36</v>
      </c>
      <c r="J6" s="57">
        <v>1000</v>
      </c>
      <c r="K6" s="4">
        <v>1000</v>
      </c>
      <c r="L6" s="57">
        <v>1000</v>
      </c>
      <c r="M6" s="4">
        <v>3000</v>
      </c>
    </row>
    <row r="7" spans="1:13" x14ac:dyDescent="0.25">
      <c r="A7" s="1">
        <v>4</v>
      </c>
      <c r="B7" s="1" t="s">
        <v>39</v>
      </c>
      <c r="C7" s="1" t="s">
        <v>29</v>
      </c>
      <c r="D7" s="1">
        <v>12</v>
      </c>
      <c r="E7" s="1" t="s">
        <v>30</v>
      </c>
      <c r="F7" s="1" t="s">
        <v>40</v>
      </c>
      <c r="G7" s="1" t="s">
        <v>35</v>
      </c>
      <c r="H7" s="1">
        <v>9.9</v>
      </c>
      <c r="I7" s="1" t="s">
        <v>39</v>
      </c>
      <c r="J7" s="57">
        <v>1000</v>
      </c>
      <c r="K7" s="4">
        <v>1000</v>
      </c>
      <c r="L7" s="57">
        <v>1000</v>
      </c>
      <c r="M7" s="4">
        <v>3000</v>
      </c>
    </row>
    <row r="8" spans="1:13" x14ac:dyDescent="0.25">
      <c r="A8" s="1">
        <v>5</v>
      </c>
      <c r="B8" s="1" t="s">
        <v>41</v>
      </c>
      <c r="C8" s="1" t="s">
        <v>42</v>
      </c>
      <c r="D8" s="1">
        <v>17</v>
      </c>
      <c r="E8" s="1" t="s">
        <v>30</v>
      </c>
      <c r="F8" s="1" t="s">
        <v>43</v>
      </c>
      <c r="G8" s="1" t="s">
        <v>44</v>
      </c>
      <c r="H8" s="1">
        <v>9.8000000000000007</v>
      </c>
      <c r="I8" s="1" t="s">
        <v>45</v>
      </c>
      <c r="J8" s="57">
        <v>1000</v>
      </c>
      <c r="K8" s="4">
        <v>1000</v>
      </c>
      <c r="L8" s="57">
        <v>1000</v>
      </c>
      <c r="M8" s="4">
        <v>3000</v>
      </c>
    </row>
    <row r="9" spans="1:13" x14ac:dyDescent="0.25">
      <c r="A9" s="1">
        <v>6</v>
      </c>
      <c r="B9" s="1" t="s">
        <v>46</v>
      </c>
      <c r="C9" s="1" t="s">
        <v>42</v>
      </c>
      <c r="D9" s="1">
        <v>13</v>
      </c>
      <c r="E9" s="1" t="s">
        <v>30</v>
      </c>
      <c r="F9" s="1" t="s">
        <v>47</v>
      </c>
      <c r="G9" s="1" t="s">
        <v>48</v>
      </c>
      <c r="H9" s="1" t="s">
        <v>48</v>
      </c>
      <c r="I9" s="1" t="s">
        <v>49</v>
      </c>
      <c r="J9" s="57">
        <v>1000</v>
      </c>
      <c r="K9" s="4">
        <v>1000</v>
      </c>
      <c r="L9" s="57">
        <v>1000</v>
      </c>
      <c r="M9" s="4">
        <v>3000</v>
      </c>
    </row>
    <row r="10" spans="1:13" x14ac:dyDescent="0.25">
      <c r="A10" s="1">
        <v>7</v>
      </c>
      <c r="B10" s="1" t="s">
        <v>50</v>
      </c>
      <c r="C10" s="1" t="s">
        <v>29</v>
      </c>
      <c r="D10" s="1">
        <v>21</v>
      </c>
      <c r="E10" s="1" t="s">
        <v>30</v>
      </c>
      <c r="F10" s="1" t="s">
        <v>51</v>
      </c>
      <c r="G10" s="1" t="s">
        <v>38</v>
      </c>
      <c r="H10" s="1">
        <v>8.6999999999999993</v>
      </c>
      <c r="I10" s="1" t="s">
        <v>50</v>
      </c>
      <c r="J10" s="57">
        <v>1000</v>
      </c>
      <c r="K10" s="4">
        <v>1000</v>
      </c>
      <c r="L10" s="57">
        <v>1000</v>
      </c>
      <c r="M10" s="4">
        <v>3000</v>
      </c>
    </row>
    <row r="11" spans="1:13" x14ac:dyDescent="0.25">
      <c r="A11" s="1">
        <v>8</v>
      </c>
      <c r="B11" s="1" t="s">
        <v>52</v>
      </c>
      <c r="C11" s="1" t="s">
        <v>42</v>
      </c>
      <c r="D11" s="1">
        <v>7</v>
      </c>
      <c r="E11" s="1" t="s">
        <v>30</v>
      </c>
      <c r="F11" s="1" t="s">
        <v>53</v>
      </c>
      <c r="G11" s="1" t="s">
        <v>54</v>
      </c>
      <c r="H11" s="1">
        <v>9.3000000000000007</v>
      </c>
      <c r="I11" s="1" t="s">
        <v>55</v>
      </c>
      <c r="J11" s="57">
        <v>1000</v>
      </c>
      <c r="K11" s="4">
        <v>1000</v>
      </c>
      <c r="L11" s="57">
        <v>1000</v>
      </c>
      <c r="M11" s="4">
        <v>3000</v>
      </c>
    </row>
    <row r="12" spans="1:13" x14ac:dyDescent="0.25">
      <c r="A12" s="1">
        <v>9</v>
      </c>
      <c r="B12" s="1" t="s">
        <v>56</v>
      </c>
      <c r="C12" s="1" t="s">
        <v>29</v>
      </c>
      <c r="D12" s="1">
        <v>20</v>
      </c>
      <c r="E12" s="1" t="s">
        <v>30</v>
      </c>
      <c r="F12" s="1" t="s">
        <v>57</v>
      </c>
      <c r="G12" s="1" t="s">
        <v>58</v>
      </c>
      <c r="H12" s="1">
        <v>9.1999999999999993</v>
      </c>
      <c r="I12" s="1" t="s">
        <v>56</v>
      </c>
      <c r="J12" s="57">
        <v>1000</v>
      </c>
      <c r="K12" s="4">
        <v>1000</v>
      </c>
      <c r="L12" s="57">
        <v>1000</v>
      </c>
      <c r="M12" s="4">
        <v>3000</v>
      </c>
    </row>
    <row r="13" spans="1:13" x14ac:dyDescent="0.25">
      <c r="A13" s="1">
        <v>10</v>
      </c>
      <c r="B13" s="1" t="s">
        <v>59</v>
      </c>
      <c r="C13" s="1" t="s">
        <v>29</v>
      </c>
      <c r="D13" s="1">
        <v>6</v>
      </c>
      <c r="E13" s="1" t="s">
        <v>30</v>
      </c>
      <c r="F13" s="1" t="s">
        <v>60</v>
      </c>
      <c r="G13" s="1" t="s">
        <v>61</v>
      </c>
      <c r="H13" s="1">
        <v>9</v>
      </c>
      <c r="I13" s="1" t="s">
        <v>62</v>
      </c>
      <c r="J13" s="57">
        <v>1000</v>
      </c>
      <c r="K13" s="4">
        <v>1000</v>
      </c>
      <c r="L13" s="57">
        <v>1000</v>
      </c>
      <c r="M13" s="4">
        <v>3000</v>
      </c>
    </row>
    <row r="14" spans="1:13" x14ac:dyDescent="0.25">
      <c r="A14" s="1">
        <v>11</v>
      </c>
      <c r="B14" s="1" t="s">
        <v>63</v>
      </c>
      <c r="C14" s="1" t="s">
        <v>29</v>
      </c>
      <c r="D14" s="1">
        <v>19</v>
      </c>
      <c r="E14" s="1" t="s">
        <v>30</v>
      </c>
      <c r="F14" s="1" t="s">
        <v>64</v>
      </c>
      <c r="G14" s="1" t="s">
        <v>58</v>
      </c>
      <c r="H14" s="1">
        <v>8</v>
      </c>
      <c r="I14" s="1" t="s">
        <v>63</v>
      </c>
      <c r="J14" s="57">
        <v>1000</v>
      </c>
      <c r="K14" s="4">
        <v>1000</v>
      </c>
      <c r="L14" s="57">
        <v>1000</v>
      </c>
      <c r="M14" s="4">
        <v>3000</v>
      </c>
    </row>
    <row r="15" spans="1:13" x14ac:dyDescent="0.25">
      <c r="A15" s="1">
        <v>12</v>
      </c>
      <c r="B15" s="1" t="s">
        <v>65</v>
      </c>
      <c r="C15" s="1" t="s">
        <v>29</v>
      </c>
      <c r="D15" s="1">
        <v>25</v>
      </c>
      <c r="E15" s="1" t="s">
        <v>30</v>
      </c>
      <c r="F15" s="1" t="s">
        <v>66</v>
      </c>
      <c r="G15" s="1" t="s">
        <v>67</v>
      </c>
      <c r="H15" s="1">
        <v>9.9</v>
      </c>
      <c r="I15" s="1" t="s">
        <v>65</v>
      </c>
      <c r="J15" s="57">
        <v>1000</v>
      </c>
      <c r="K15" s="4">
        <v>1000</v>
      </c>
      <c r="L15" s="57">
        <v>1000</v>
      </c>
      <c r="M15" s="4">
        <v>3000</v>
      </c>
    </row>
    <row r="16" spans="1:13" x14ac:dyDescent="0.25">
      <c r="A16" s="1">
        <v>13</v>
      </c>
      <c r="B16" s="1" t="s">
        <v>68</v>
      </c>
      <c r="C16" s="1" t="s">
        <v>29</v>
      </c>
      <c r="D16" s="1">
        <v>20</v>
      </c>
      <c r="E16" s="1" t="s">
        <v>30</v>
      </c>
      <c r="F16" s="1" t="s">
        <v>31</v>
      </c>
      <c r="G16" s="1" t="s">
        <v>69</v>
      </c>
      <c r="H16" s="1">
        <v>9.3000000000000007</v>
      </c>
      <c r="I16" s="1" t="s">
        <v>68</v>
      </c>
      <c r="J16" s="57">
        <v>1000</v>
      </c>
      <c r="K16" s="4">
        <v>1000</v>
      </c>
      <c r="L16" s="57">
        <v>1000</v>
      </c>
      <c r="M16" s="4">
        <v>3000</v>
      </c>
    </row>
    <row r="17" spans="1:13" x14ac:dyDescent="0.25">
      <c r="A17" s="1">
        <v>14</v>
      </c>
      <c r="B17" s="1" t="s">
        <v>70</v>
      </c>
      <c r="C17" s="1" t="s">
        <v>29</v>
      </c>
      <c r="D17" s="1">
        <v>17</v>
      </c>
      <c r="E17" s="1" t="s">
        <v>30</v>
      </c>
      <c r="F17" s="1" t="s">
        <v>60</v>
      </c>
      <c r="G17" s="1" t="s">
        <v>71</v>
      </c>
      <c r="H17" s="1">
        <v>8</v>
      </c>
      <c r="I17" s="1" t="s">
        <v>72</v>
      </c>
      <c r="J17" s="57">
        <v>1000</v>
      </c>
      <c r="K17" s="4">
        <v>1000</v>
      </c>
      <c r="L17" s="57">
        <v>1000</v>
      </c>
      <c r="M17" s="4">
        <v>3000</v>
      </c>
    </row>
    <row r="18" spans="1:13" x14ac:dyDescent="0.25">
      <c r="A18" s="1">
        <v>15</v>
      </c>
      <c r="B18" s="1" t="s">
        <v>73</v>
      </c>
      <c r="C18" s="1" t="s">
        <v>42</v>
      </c>
      <c r="D18" s="1">
        <v>7</v>
      </c>
      <c r="E18" s="1" t="s">
        <v>30</v>
      </c>
      <c r="F18" s="1" t="s">
        <v>74</v>
      </c>
      <c r="G18" s="1" t="s">
        <v>54</v>
      </c>
      <c r="H18" s="1">
        <v>9</v>
      </c>
      <c r="I18" s="1" t="s">
        <v>75</v>
      </c>
      <c r="J18" s="57">
        <v>1000</v>
      </c>
      <c r="K18" s="4">
        <v>1000</v>
      </c>
      <c r="L18" s="57">
        <v>1000</v>
      </c>
      <c r="M18" s="4">
        <v>3000</v>
      </c>
    </row>
    <row r="19" spans="1:13" x14ac:dyDescent="0.25">
      <c r="A19" s="1">
        <v>16</v>
      </c>
      <c r="B19" s="1" t="s">
        <v>76</v>
      </c>
      <c r="C19" s="1" t="s">
        <v>42</v>
      </c>
      <c r="D19" s="1">
        <v>7</v>
      </c>
      <c r="E19" s="1" t="s">
        <v>30</v>
      </c>
      <c r="F19" s="1" t="s">
        <v>77</v>
      </c>
      <c r="G19" s="1" t="s">
        <v>78</v>
      </c>
      <c r="H19" s="1">
        <v>9.3000000000000007</v>
      </c>
      <c r="I19" s="1" t="s">
        <v>79</v>
      </c>
      <c r="J19" s="57">
        <v>1000</v>
      </c>
      <c r="K19" s="4">
        <v>1000</v>
      </c>
      <c r="L19" s="57">
        <v>1000</v>
      </c>
      <c r="M19" s="4">
        <v>3000</v>
      </c>
    </row>
    <row r="20" spans="1:13" x14ac:dyDescent="0.25">
      <c r="A20" s="1">
        <v>17</v>
      </c>
      <c r="B20" s="1" t="s">
        <v>80</v>
      </c>
      <c r="C20" s="1" t="s">
        <v>42</v>
      </c>
      <c r="D20" s="1">
        <v>20</v>
      </c>
      <c r="E20" s="1" t="s">
        <v>30</v>
      </c>
      <c r="F20" s="1" t="s">
        <v>64</v>
      </c>
      <c r="G20" s="1" t="s">
        <v>58</v>
      </c>
      <c r="H20" s="1">
        <v>8.4</v>
      </c>
      <c r="I20" s="1" t="s">
        <v>80</v>
      </c>
      <c r="J20" s="57">
        <v>1000</v>
      </c>
      <c r="K20" s="4">
        <v>1000</v>
      </c>
      <c r="L20" s="57">
        <v>1000</v>
      </c>
      <c r="M20" s="4">
        <v>3000</v>
      </c>
    </row>
    <row r="21" spans="1:13" x14ac:dyDescent="0.25">
      <c r="A21" s="1">
        <v>18</v>
      </c>
      <c r="B21" s="1" t="s">
        <v>81</v>
      </c>
      <c r="C21" s="1" t="s">
        <v>29</v>
      </c>
      <c r="D21" s="1">
        <v>17</v>
      </c>
      <c r="E21" s="1" t="s">
        <v>30</v>
      </c>
      <c r="F21" s="1" t="s">
        <v>66</v>
      </c>
      <c r="G21" s="1" t="s">
        <v>58</v>
      </c>
      <c r="H21" s="1">
        <v>9.6</v>
      </c>
      <c r="I21" s="1" t="s">
        <v>82</v>
      </c>
      <c r="J21" s="57">
        <v>1000</v>
      </c>
      <c r="K21" s="4">
        <v>1000</v>
      </c>
      <c r="L21" s="57">
        <v>1000</v>
      </c>
      <c r="M21" s="4">
        <v>3000</v>
      </c>
    </row>
    <row r="22" spans="1:13" x14ac:dyDescent="0.25">
      <c r="A22" s="1">
        <v>19</v>
      </c>
      <c r="B22" s="1" t="s">
        <v>83</v>
      </c>
      <c r="C22" s="1" t="s">
        <v>29</v>
      </c>
      <c r="D22" s="1">
        <v>23</v>
      </c>
      <c r="E22" s="1" t="s">
        <v>30</v>
      </c>
      <c r="F22" s="1" t="s">
        <v>84</v>
      </c>
      <c r="G22" s="1" t="s">
        <v>85</v>
      </c>
      <c r="H22" s="1">
        <v>8.1</v>
      </c>
      <c r="I22" s="1" t="s">
        <v>83</v>
      </c>
      <c r="J22" s="57">
        <v>1000</v>
      </c>
      <c r="K22" s="4">
        <v>1000</v>
      </c>
      <c r="L22" s="57">
        <v>1000</v>
      </c>
      <c r="M22" s="4">
        <v>3000</v>
      </c>
    </row>
    <row r="23" spans="1:13" x14ac:dyDescent="0.25">
      <c r="A23" s="1">
        <v>20</v>
      </c>
      <c r="B23" s="1" t="s">
        <v>86</v>
      </c>
      <c r="C23" s="1" t="s">
        <v>42</v>
      </c>
      <c r="D23" s="1">
        <v>8</v>
      </c>
      <c r="E23" s="1" t="s">
        <v>30</v>
      </c>
      <c r="F23" s="1" t="s">
        <v>87</v>
      </c>
      <c r="G23" s="1" t="s">
        <v>54</v>
      </c>
      <c r="H23" s="1">
        <v>9</v>
      </c>
      <c r="I23" s="1" t="s">
        <v>88</v>
      </c>
      <c r="J23" s="57">
        <v>1000</v>
      </c>
      <c r="K23" s="4">
        <v>1000</v>
      </c>
      <c r="L23" s="57">
        <v>1000</v>
      </c>
      <c r="M23" s="4">
        <v>3000</v>
      </c>
    </row>
    <row r="24" spans="1:13" x14ac:dyDescent="0.25">
      <c r="A24" s="1">
        <v>21</v>
      </c>
      <c r="B24" s="1" t="s">
        <v>89</v>
      </c>
      <c r="C24" s="1" t="s">
        <v>29</v>
      </c>
      <c r="D24" s="1">
        <v>53</v>
      </c>
      <c r="E24" s="1" t="s">
        <v>30</v>
      </c>
      <c r="F24" s="1" t="s">
        <v>31</v>
      </c>
      <c r="G24" s="1" t="s">
        <v>38</v>
      </c>
      <c r="H24" s="1">
        <v>9.1</v>
      </c>
      <c r="I24" s="1" t="s">
        <v>89</v>
      </c>
      <c r="J24" s="57">
        <v>1000</v>
      </c>
      <c r="K24" s="4">
        <v>1000</v>
      </c>
      <c r="L24" s="57">
        <v>1000</v>
      </c>
      <c r="M24" s="4">
        <v>3000</v>
      </c>
    </row>
    <row r="25" spans="1:13" x14ac:dyDescent="0.25">
      <c r="A25" s="1">
        <v>22</v>
      </c>
      <c r="B25" s="1" t="s">
        <v>90</v>
      </c>
      <c r="C25" s="1" t="s">
        <v>29</v>
      </c>
      <c r="D25" s="1">
        <v>8</v>
      </c>
      <c r="E25" s="1" t="s">
        <v>30</v>
      </c>
      <c r="F25" s="1" t="s">
        <v>91</v>
      </c>
      <c r="G25" s="1" t="s">
        <v>92</v>
      </c>
      <c r="H25" s="1">
        <v>9.1999999999999993</v>
      </c>
      <c r="I25" s="1" t="s">
        <v>93</v>
      </c>
      <c r="J25" s="57">
        <v>1000</v>
      </c>
      <c r="K25" s="4">
        <v>1000</v>
      </c>
      <c r="L25" s="57">
        <v>1000</v>
      </c>
      <c r="M25" s="4">
        <v>3000</v>
      </c>
    </row>
    <row r="26" spans="1:13" x14ac:dyDescent="0.25">
      <c r="A26" s="1">
        <v>23</v>
      </c>
      <c r="B26" s="1" t="s">
        <v>94</v>
      </c>
      <c r="C26" s="1" t="s">
        <v>29</v>
      </c>
      <c r="D26" s="1">
        <v>22</v>
      </c>
      <c r="E26" s="1" t="s">
        <v>30</v>
      </c>
      <c r="F26" s="1" t="s">
        <v>95</v>
      </c>
      <c r="G26" s="1" t="s">
        <v>67</v>
      </c>
      <c r="H26" s="1">
        <v>9.3000000000000007</v>
      </c>
      <c r="I26" s="1" t="s">
        <v>94</v>
      </c>
      <c r="J26" s="57">
        <v>1000</v>
      </c>
      <c r="K26" s="4">
        <v>1000</v>
      </c>
      <c r="L26" s="57">
        <v>1000</v>
      </c>
      <c r="M26" s="4">
        <v>3000</v>
      </c>
    </row>
    <row r="27" spans="1:13" x14ac:dyDescent="0.25">
      <c r="A27" s="1">
        <v>24</v>
      </c>
      <c r="B27" s="1" t="s">
        <v>96</v>
      </c>
      <c r="C27" s="1" t="s">
        <v>42</v>
      </c>
      <c r="D27" s="1">
        <v>19</v>
      </c>
      <c r="E27" s="1" t="s">
        <v>30</v>
      </c>
      <c r="F27" s="1" t="s">
        <v>97</v>
      </c>
      <c r="G27" s="1" t="s">
        <v>58</v>
      </c>
      <c r="H27" s="1">
        <v>9.1999999999999993</v>
      </c>
      <c r="I27" s="1" t="s">
        <v>96</v>
      </c>
      <c r="J27" s="57">
        <v>1000</v>
      </c>
      <c r="K27" s="4">
        <v>1000</v>
      </c>
      <c r="L27" s="57">
        <v>1000</v>
      </c>
      <c r="M27" s="4">
        <v>3000</v>
      </c>
    </row>
    <row r="28" spans="1:13" x14ac:dyDescent="0.25">
      <c r="A28" s="1">
        <v>25</v>
      </c>
      <c r="B28" s="1" t="s">
        <v>98</v>
      </c>
      <c r="C28" s="1" t="s">
        <v>29</v>
      </c>
      <c r="D28" s="1">
        <v>12</v>
      </c>
      <c r="E28" s="1" t="s">
        <v>30</v>
      </c>
      <c r="F28" s="1" t="s">
        <v>99</v>
      </c>
      <c r="G28" s="1" t="s">
        <v>35</v>
      </c>
      <c r="H28" s="1">
        <v>9.1</v>
      </c>
      <c r="I28" s="1" t="s">
        <v>100</v>
      </c>
      <c r="J28" s="57">
        <v>1000</v>
      </c>
      <c r="K28" s="4">
        <v>1000</v>
      </c>
      <c r="L28" s="57">
        <v>1000</v>
      </c>
      <c r="M28" s="4">
        <v>3000</v>
      </c>
    </row>
    <row r="29" spans="1:13" x14ac:dyDescent="0.25">
      <c r="A29" s="1">
        <v>26</v>
      </c>
      <c r="B29" s="1" t="s">
        <v>101</v>
      </c>
      <c r="C29" s="1" t="s">
        <v>29</v>
      </c>
      <c r="D29" s="1">
        <v>17</v>
      </c>
      <c r="E29" s="1" t="s">
        <v>30</v>
      </c>
      <c r="F29" s="1" t="s">
        <v>102</v>
      </c>
      <c r="G29" s="1" t="s">
        <v>38</v>
      </c>
      <c r="H29" s="1">
        <v>8.4</v>
      </c>
      <c r="I29" s="1" t="s">
        <v>103</v>
      </c>
      <c r="J29" s="57">
        <v>1000</v>
      </c>
      <c r="K29" s="4">
        <v>1000</v>
      </c>
      <c r="L29" s="57">
        <v>1000</v>
      </c>
      <c r="M29" s="4">
        <v>3000</v>
      </c>
    </row>
    <row r="30" spans="1:13" x14ac:dyDescent="0.25">
      <c r="A30" s="1">
        <v>27</v>
      </c>
      <c r="B30" s="1" t="s">
        <v>104</v>
      </c>
      <c r="C30" s="1" t="s">
        <v>29</v>
      </c>
      <c r="D30" s="1">
        <v>8</v>
      </c>
      <c r="E30" s="1" t="s">
        <v>30</v>
      </c>
      <c r="F30" s="1" t="s">
        <v>105</v>
      </c>
      <c r="G30" s="1" t="s">
        <v>92</v>
      </c>
      <c r="H30" s="1">
        <v>9.8000000000000007</v>
      </c>
      <c r="I30" s="1" t="s">
        <v>106</v>
      </c>
      <c r="J30" s="57">
        <v>1000</v>
      </c>
      <c r="K30" s="4">
        <v>1000</v>
      </c>
      <c r="L30" s="57">
        <v>1000</v>
      </c>
      <c r="M30" s="4">
        <v>3000</v>
      </c>
    </row>
    <row r="31" spans="1:13" x14ac:dyDescent="0.25">
      <c r="A31" s="1">
        <v>28</v>
      </c>
      <c r="B31" s="1" t="s">
        <v>107</v>
      </c>
      <c r="C31" s="1" t="s">
        <v>29</v>
      </c>
      <c r="D31" s="1">
        <v>11</v>
      </c>
      <c r="E31" s="1" t="s">
        <v>30</v>
      </c>
      <c r="F31" s="1" t="s">
        <v>108</v>
      </c>
      <c r="G31" s="1" t="s">
        <v>109</v>
      </c>
      <c r="H31" s="1">
        <v>8.5</v>
      </c>
      <c r="I31" s="1" t="s">
        <v>110</v>
      </c>
      <c r="J31" s="57">
        <v>1000</v>
      </c>
      <c r="K31" s="4">
        <v>1000</v>
      </c>
      <c r="L31" s="57">
        <v>1000</v>
      </c>
      <c r="M31" s="4">
        <v>3000</v>
      </c>
    </row>
    <row r="32" spans="1:13" x14ac:dyDescent="0.25">
      <c r="A32" s="1">
        <v>29</v>
      </c>
      <c r="B32" s="1" t="s">
        <v>111</v>
      </c>
      <c r="C32" s="1" t="s">
        <v>42</v>
      </c>
      <c r="D32" s="1">
        <v>20</v>
      </c>
      <c r="E32" s="1" t="s">
        <v>30</v>
      </c>
      <c r="F32" s="1" t="s">
        <v>112</v>
      </c>
      <c r="G32" s="1" t="s">
        <v>54</v>
      </c>
      <c r="H32" s="1">
        <v>9</v>
      </c>
      <c r="I32" s="1" t="s">
        <v>111</v>
      </c>
      <c r="J32" s="57">
        <v>1000</v>
      </c>
      <c r="K32" s="4">
        <v>1000</v>
      </c>
      <c r="L32" s="57">
        <v>1000</v>
      </c>
      <c r="M32" s="4">
        <v>3000</v>
      </c>
    </row>
    <row r="33" spans="1:13" x14ac:dyDescent="0.25">
      <c r="A33" s="1">
        <v>30</v>
      </c>
      <c r="B33" s="1" t="s">
        <v>113</v>
      </c>
      <c r="C33" s="1" t="s">
        <v>29</v>
      </c>
      <c r="D33" s="1">
        <v>11</v>
      </c>
      <c r="E33" s="1" t="s">
        <v>30</v>
      </c>
      <c r="F33" s="1" t="s">
        <v>114</v>
      </c>
      <c r="G33" s="1" t="s">
        <v>109</v>
      </c>
      <c r="H33" s="1">
        <v>8.6999999999999993</v>
      </c>
      <c r="I33" s="1" t="s">
        <v>115</v>
      </c>
      <c r="J33" s="57">
        <v>1000</v>
      </c>
      <c r="K33" s="4">
        <v>1000</v>
      </c>
      <c r="L33" s="57">
        <v>1000</v>
      </c>
      <c r="M33" s="4">
        <v>3000</v>
      </c>
    </row>
    <row r="34" spans="1:13" x14ac:dyDescent="0.25">
      <c r="A34" s="1">
        <v>31</v>
      </c>
      <c r="B34" s="1" t="s">
        <v>116</v>
      </c>
      <c r="C34" s="1" t="s">
        <v>42</v>
      </c>
      <c r="D34" s="1">
        <v>14</v>
      </c>
      <c r="E34" s="1" t="s">
        <v>117</v>
      </c>
      <c r="F34" s="1" t="s">
        <v>118</v>
      </c>
      <c r="G34" s="1" t="s">
        <v>92</v>
      </c>
      <c r="H34" s="1">
        <v>8</v>
      </c>
      <c r="I34" s="1" t="s">
        <v>119</v>
      </c>
      <c r="J34" s="57">
        <v>500</v>
      </c>
      <c r="K34" s="4">
        <v>500</v>
      </c>
      <c r="L34" s="57">
        <v>500</v>
      </c>
      <c r="M34" s="4">
        <v>1500</v>
      </c>
    </row>
    <row r="35" spans="1:13" x14ac:dyDescent="0.25">
      <c r="A35" s="1">
        <v>32</v>
      </c>
      <c r="B35" s="1" t="s">
        <v>120</v>
      </c>
      <c r="C35" s="1" t="s">
        <v>29</v>
      </c>
      <c r="D35" s="1">
        <v>9</v>
      </c>
      <c r="E35" s="1" t="s">
        <v>117</v>
      </c>
      <c r="F35" s="1" t="s">
        <v>121</v>
      </c>
      <c r="G35" s="1" t="s">
        <v>92</v>
      </c>
      <c r="H35" s="1">
        <v>7</v>
      </c>
      <c r="I35" s="1" t="s">
        <v>122</v>
      </c>
      <c r="J35" s="57">
        <v>500</v>
      </c>
      <c r="K35" s="4">
        <v>500</v>
      </c>
      <c r="L35" s="57">
        <v>500</v>
      </c>
      <c r="M35" s="4">
        <v>1500</v>
      </c>
    </row>
    <row r="36" spans="1:13" x14ac:dyDescent="0.25">
      <c r="A36" s="1">
        <v>33</v>
      </c>
      <c r="B36" s="1" t="s">
        <v>123</v>
      </c>
      <c r="C36" s="1" t="s">
        <v>42</v>
      </c>
      <c r="D36" s="1">
        <v>7</v>
      </c>
      <c r="E36" s="1" t="s">
        <v>117</v>
      </c>
      <c r="F36" s="1" t="s">
        <v>124</v>
      </c>
      <c r="G36" s="1" t="s">
        <v>54</v>
      </c>
      <c r="H36" s="1">
        <v>8.3000000000000007</v>
      </c>
      <c r="I36" s="1" t="s">
        <v>125</v>
      </c>
      <c r="J36" s="57">
        <v>500</v>
      </c>
      <c r="K36" s="4">
        <v>500</v>
      </c>
      <c r="L36" s="57">
        <v>500</v>
      </c>
      <c r="M36" s="4">
        <v>1500</v>
      </c>
    </row>
    <row r="37" spans="1:13" x14ac:dyDescent="0.25">
      <c r="A37" s="1">
        <v>34</v>
      </c>
      <c r="B37" s="1" t="s">
        <v>126</v>
      </c>
      <c r="C37" s="1" t="s">
        <v>42</v>
      </c>
      <c r="D37" s="1">
        <v>11</v>
      </c>
      <c r="E37" s="1" t="s">
        <v>117</v>
      </c>
      <c r="F37" s="1" t="s">
        <v>127</v>
      </c>
      <c r="G37" s="1" t="s">
        <v>128</v>
      </c>
      <c r="H37" s="1">
        <v>9.4</v>
      </c>
      <c r="I37" s="1" t="s">
        <v>129</v>
      </c>
      <c r="J37" s="57">
        <v>500</v>
      </c>
      <c r="K37" s="4">
        <v>500</v>
      </c>
      <c r="L37" s="57">
        <v>500</v>
      </c>
      <c r="M37" s="4">
        <v>1500</v>
      </c>
    </row>
    <row r="38" spans="1:13" x14ac:dyDescent="0.25">
      <c r="A38" s="1">
        <v>35</v>
      </c>
      <c r="B38" s="1" t="s">
        <v>130</v>
      </c>
      <c r="C38" s="1" t="s">
        <v>42</v>
      </c>
      <c r="D38" s="1">
        <v>7</v>
      </c>
      <c r="E38" s="1" t="s">
        <v>117</v>
      </c>
      <c r="F38" s="1" t="s">
        <v>131</v>
      </c>
      <c r="G38" s="1" t="s">
        <v>54</v>
      </c>
      <c r="H38" s="1">
        <v>6.8</v>
      </c>
      <c r="I38" s="1" t="s">
        <v>132</v>
      </c>
      <c r="J38" s="57">
        <v>500</v>
      </c>
      <c r="K38" s="4">
        <v>500</v>
      </c>
      <c r="L38" s="57">
        <v>500</v>
      </c>
      <c r="M38" s="4">
        <v>1500</v>
      </c>
    </row>
    <row r="39" spans="1:13" x14ac:dyDescent="0.25">
      <c r="A39" s="1">
        <v>36</v>
      </c>
      <c r="B39" s="1" t="s">
        <v>133</v>
      </c>
      <c r="C39" s="1" t="s">
        <v>29</v>
      </c>
      <c r="D39" s="1">
        <v>16</v>
      </c>
      <c r="E39" s="1" t="s">
        <v>117</v>
      </c>
      <c r="F39" s="1" t="s">
        <v>134</v>
      </c>
      <c r="G39" s="1" t="s">
        <v>69</v>
      </c>
      <c r="H39" s="1">
        <v>8.3000000000000007</v>
      </c>
      <c r="I39" s="1" t="s">
        <v>135</v>
      </c>
      <c r="J39" s="57">
        <v>500</v>
      </c>
      <c r="K39" s="4">
        <v>500</v>
      </c>
      <c r="L39" s="57">
        <v>500</v>
      </c>
      <c r="M39" s="4">
        <v>1500</v>
      </c>
    </row>
    <row r="40" spans="1:13" x14ac:dyDescent="0.25">
      <c r="A40" s="1">
        <v>37</v>
      </c>
      <c r="B40" s="1" t="s">
        <v>136</v>
      </c>
      <c r="C40" s="1" t="s">
        <v>42</v>
      </c>
      <c r="D40" s="1">
        <v>10</v>
      </c>
      <c r="E40" s="1" t="s">
        <v>117</v>
      </c>
      <c r="F40" s="1" t="s">
        <v>137</v>
      </c>
      <c r="G40" s="1" t="s">
        <v>128</v>
      </c>
      <c r="H40" s="1">
        <v>8.6999999999999993</v>
      </c>
      <c r="I40" s="1" t="s">
        <v>138</v>
      </c>
      <c r="J40" s="57">
        <v>500</v>
      </c>
      <c r="K40" s="4">
        <v>500</v>
      </c>
      <c r="L40" s="57">
        <v>500</v>
      </c>
      <c r="M40" s="4">
        <v>1500</v>
      </c>
    </row>
    <row r="41" spans="1:13" x14ac:dyDescent="0.25">
      <c r="A41" s="1">
        <v>38</v>
      </c>
      <c r="B41" s="1" t="s">
        <v>139</v>
      </c>
      <c r="C41" s="1" t="s">
        <v>42</v>
      </c>
      <c r="D41" s="1">
        <v>16</v>
      </c>
      <c r="E41" s="1" t="s">
        <v>117</v>
      </c>
      <c r="F41" s="1" t="s">
        <v>140</v>
      </c>
      <c r="G41" s="1" t="s">
        <v>58</v>
      </c>
      <c r="H41" s="1">
        <v>8.1999999999999993</v>
      </c>
      <c r="I41" s="1" t="s">
        <v>141</v>
      </c>
      <c r="J41" s="57">
        <v>500</v>
      </c>
      <c r="K41" s="4">
        <v>500</v>
      </c>
      <c r="L41" s="57">
        <v>500</v>
      </c>
      <c r="M41" s="4">
        <v>1500</v>
      </c>
    </row>
    <row r="42" spans="1:13" x14ac:dyDescent="0.25">
      <c r="A42" s="1">
        <v>39</v>
      </c>
      <c r="B42" s="1" t="s">
        <v>142</v>
      </c>
      <c r="C42" s="1" t="s">
        <v>42</v>
      </c>
      <c r="D42" s="1">
        <v>16</v>
      </c>
      <c r="E42" s="1" t="s">
        <v>117</v>
      </c>
      <c r="F42" s="1" t="s">
        <v>143</v>
      </c>
      <c r="G42" s="1" t="s">
        <v>144</v>
      </c>
      <c r="H42" s="1">
        <v>9.3000000000000007</v>
      </c>
      <c r="I42" s="1" t="s">
        <v>145</v>
      </c>
      <c r="J42" s="57">
        <v>500</v>
      </c>
      <c r="K42" s="4">
        <v>500</v>
      </c>
      <c r="L42" s="57">
        <v>500</v>
      </c>
      <c r="M42" s="4">
        <v>1500</v>
      </c>
    </row>
    <row r="43" spans="1:13" x14ac:dyDescent="0.25">
      <c r="A43" s="1">
        <v>40</v>
      </c>
      <c r="B43" s="1" t="s">
        <v>146</v>
      </c>
      <c r="C43" s="1" t="s">
        <v>29</v>
      </c>
      <c r="D43" s="1">
        <v>7</v>
      </c>
      <c r="E43" s="1" t="s">
        <v>117</v>
      </c>
      <c r="F43" s="1" t="s">
        <v>147</v>
      </c>
      <c r="G43" s="1" t="s">
        <v>35</v>
      </c>
      <c r="H43" s="1">
        <v>9.3000000000000007</v>
      </c>
      <c r="I43" s="1" t="s">
        <v>148</v>
      </c>
      <c r="J43" s="57">
        <v>500</v>
      </c>
      <c r="K43" s="4">
        <v>500</v>
      </c>
      <c r="L43" s="57">
        <v>500</v>
      </c>
      <c r="M43" s="4">
        <v>1500</v>
      </c>
    </row>
    <row r="44" spans="1:13" x14ac:dyDescent="0.25">
      <c r="A44" s="1">
        <v>41</v>
      </c>
      <c r="B44" s="1" t="s">
        <v>149</v>
      </c>
      <c r="C44" s="1" t="s">
        <v>42</v>
      </c>
      <c r="D44" s="1">
        <v>8</v>
      </c>
      <c r="E44" s="1" t="s">
        <v>117</v>
      </c>
      <c r="F44" s="1" t="s">
        <v>150</v>
      </c>
      <c r="G44" s="1" t="s">
        <v>92</v>
      </c>
      <c r="H44" s="1">
        <v>8.4</v>
      </c>
      <c r="I44" s="1" t="s">
        <v>151</v>
      </c>
      <c r="J44" s="57">
        <v>500</v>
      </c>
      <c r="K44" s="4">
        <v>500</v>
      </c>
      <c r="L44" s="57">
        <v>500</v>
      </c>
      <c r="M44" s="4">
        <v>1500</v>
      </c>
    </row>
    <row r="45" spans="1:13" x14ac:dyDescent="0.25">
      <c r="A45" s="1">
        <v>42</v>
      </c>
      <c r="B45" s="1" t="s">
        <v>152</v>
      </c>
      <c r="C45" s="1" t="s">
        <v>42</v>
      </c>
      <c r="D45" s="1">
        <v>18</v>
      </c>
      <c r="E45" s="1" t="s">
        <v>117</v>
      </c>
      <c r="F45" s="1" t="s">
        <v>153</v>
      </c>
      <c r="G45" s="1" t="s">
        <v>58</v>
      </c>
      <c r="H45" s="1">
        <v>9.1</v>
      </c>
      <c r="I45" s="1" t="s">
        <v>152</v>
      </c>
      <c r="J45" s="57">
        <v>500</v>
      </c>
      <c r="K45" s="4">
        <v>500</v>
      </c>
      <c r="L45" s="57">
        <v>500</v>
      </c>
      <c r="M45" s="4">
        <v>1500</v>
      </c>
    </row>
    <row r="46" spans="1:13" x14ac:dyDescent="0.25">
      <c r="A46" s="1">
        <v>43</v>
      </c>
      <c r="B46" s="1" t="s">
        <v>154</v>
      </c>
      <c r="C46" s="1" t="s">
        <v>42</v>
      </c>
      <c r="D46" s="1">
        <v>17</v>
      </c>
      <c r="E46" s="1" t="s">
        <v>117</v>
      </c>
      <c r="F46" s="1" t="s">
        <v>155</v>
      </c>
      <c r="G46" s="1" t="s">
        <v>69</v>
      </c>
      <c r="H46" s="1">
        <v>8.1999999999999993</v>
      </c>
      <c r="I46" s="1" t="s">
        <v>156</v>
      </c>
      <c r="J46" s="57">
        <v>500</v>
      </c>
      <c r="K46" s="4">
        <v>500</v>
      </c>
      <c r="L46" s="57">
        <v>500</v>
      </c>
      <c r="M46" s="4">
        <v>1500</v>
      </c>
    </row>
    <row r="47" spans="1:13" x14ac:dyDescent="0.25">
      <c r="A47" s="1">
        <v>44</v>
      </c>
      <c r="B47" s="1" t="s">
        <v>157</v>
      </c>
      <c r="C47" s="1" t="s">
        <v>29</v>
      </c>
      <c r="D47" s="1">
        <v>20</v>
      </c>
      <c r="E47" s="1" t="s">
        <v>117</v>
      </c>
      <c r="F47" s="1" t="s">
        <v>31</v>
      </c>
      <c r="G47" s="1" t="s">
        <v>69</v>
      </c>
      <c r="H47" s="1">
        <v>8.3000000000000007</v>
      </c>
      <c r="I47" s="1" t="s">
        <v>158</v>
      </c>
      <c r="J47" s="57">
        <v>500</v>
      </c>
      <c r="K47" s="4">
        <v>500</v>
      </c>
      <c r="L47" s="57">
        <v>500</v>
      </c>
      <c r="M47" s="4">
        <v>1500</v>
      </c>
    </row>
    <row r="48" spans="1:13" x14ac:dyDescent="0.25">
      <c r="A48" s="1">
        <v>45</v>
      </c>
      <c r="B48" s="1" t="s">
        <v>159</v>
      </c>
      <c r="C48" s="1" t="s">
        <v>42</v>
      </c>
      <c r="D48" s="1">
        <v>17</v>
      </c>
      <c r="E48" s="1" t="s">
        <v>117</v>
      </c>
      <c r="F48" s="1" t="s">
        <v>155</v>
      </c>
      <c r="G48" s="1" t="s">
        <v>69</v>
      </c>
      <c r="H48" s="1">
        <v>9.1</v>
      </c>
      <c r="I48" s="1" t="s">
        <v>160</v>
      </c>
      <c r="J48" s="57">
        <v>500</v>
      </c>
      <c r="K48" s="4">
        <v>500</v>
      </c>
      <c r="L48" s="57">
        <v>500</v>
      </c>
      <c r="M48" s="4">
        <v>1500</v>
      </c>
    </row>
    <row r="49" spans="1:13" x14ac:dyDescent="0.25">
      <c r="A49" s="1">
        <v>46</v>
      </c>
      <c r="B49" s="1" t="s">
        <v>161</v>
      </c>
      <c r="C49" s="1" t="s">
        <v>29</v>
      </c>
      <c r="D49" s="1">
        <v>17</v>
      </c>
      <c r="E49" s="1" t="s">
        <v>117</v>
      </c>
      <c r="F49" s="1" t="s">
        <v>66</v>
      </c>
      <c r="G49" s="1" t="s">
        <v>58</v>
      </c>
      <c r="H49" s="1">
        <v>9.4</v>
      </c>
      <c r="I49" s="1" t="s">
        <v>162</v>
      </c>
      <c r="J49" s="57">
        <v>500</v>
      </c>
      <c r="K49" s="4">
        <v>500</v>
      </c>
      <c r="L49" s="57">
        <v>500</v>
      </c>
      <c r="M49" s="4">
        <v>1500</v>
      </c>
    </row>
    <row r="50" spans="1:13" x14ac:dyDescent="0.25">
      <c r="A50" s="1">
        <v>47</v>
      </c>
      <c r="B50" s="1" t="s">
        <v>163</v>
      </c>
      <c r="C50" s="1" t="s">
        <v>42</v>
      </c>
      <c r="D50" s="1">
        <v>14</v>
      </c>
      <c r="E50" s="1" t="s">
        <v>117</v>
      </c>
      <c r="F50" s="1" t="s">
        <v>99</v>
      </c>
      <c r="G50" s="1" t="s">
        <v>54</v>
      </c>
      <c r="H50" s="1">
        <v>9.3000000000000007</v>
      </c>
      <c r="I50" s="1" t="s">
        <v>164</v>
      </c>
      <c r="J50" s="57">
        <v>500</v>
      </c>
      <c r="K50" s="4">
        <v>500</v>
      </c>
      <c r="L50" s="57">
        <v>500</v>
      </c>
      <c r="M50" s="4">
        <v>1500</v>
      </c>
    </row>
    <row r="51" spans="1:13" x14ac:dyDescent="0.25">
      <c r="A51" s="1">
        <v>48</v>
      </c>
      <c r="B51" s="1" t="s">
        <v>165</v>
      </c>
      <c r="C51" s="1" t="s">
        <v>42</v>
      </c>
      <c r="D51" s="1">
        <v>7</v>
      </c>
      <c r="E51" s="1" t="s">
        <v>117</v>
      </c>
      <c r="F51" s="1" t="s">
        <v>166</v>
      </c>
      <c r="G51" s="1" t="s">
        <v>54</v>
      </c>
      <c r="H51" s="1">
        <v>8.9</v>
      </c>
      <c r="I51" s="1" t="s">
        <v>167</v>
      </c>
      <c r="J51" s="57">
        <v>500</v>
      </c>
      <c r="K51" s="4">
        <v>500</v>
      </c>
      <c r="L51" s="57">
        <v>500</v>
      </c>
      <c r="M51" s="4">
        <v>1500</v>
      </c>
    </row>
    <row r="52" spans="1:13" x14ac:dyDescent="0.25">
      <c r="A52" s="1">
        <v>49</v>
      </c>
      <c r="B52" s="1" t="s">
        <v>168</v>
      </c>
      <c r="C52" s="1" t="s">
        <v>29</v>
      </c>
      <c r="D52" s="1">
        <v>9</v>
      </c>
      <c r="E52" s="1" t="s">
        <v>117</v>
      </c>
      <c r="F52" s="1" t="s">
        <v>169</v>
      </c>
      <c r="G52" s="1" t="s">
        <v>170</v>
      </c>
      <c r="H52" s="1">
        <v>8.8000000000000007</v>
      </c>
      <c r="I52" s="1" t="s">
        <v>171</v>
      </c>
      <c r="J52" s="57">
        <v>500</v>
      </c>
      <c r="K52" s="4">
        <v>500</v>
      </c>
      <c r="L52" s="57">
        <v>500</v>
      </c>
      <c r="M52" s="4">
        <v>1500</v>
      </c>
    </row>
    <row r="53" spans="1:13" x14ac:dyDescent="0.25">
      <c r="A53" s="1">
        <v>50</v>
      </c>
      <c r="B53" s="1" t="s">
        <v>172</v>
      </c>
      <c r="C53" s="1" t="s">
        <v>29</v>
      </c>
      <c r="D53" s="1">
        <v>6</v>
      </c>
      <c r="E53" s="1" t="s">
        <v>117</v>
      </c>
      <c r="F53" s="1" t="s">
        <v>173</v>
      </c>
      <c r="G53" s="1" t="s">
        <v>35</v>
      </c>
      <c r="H53" s="1">
        <v>8.9</v>
      </c>
      <c r="I53" s="1" t="s">
        <v>174</v>
      </c>
      <c r="J53" s="57">
        <v>500</v>
      </c>
      <c r="K53" s="4">
        <v>500</v>
      </c>
      <c r="L53" s="57">
        <v>500</v>
      </c>
      <c r="M53" s="4">
        <v>1500</v>
      </c>
    </row>
    <row r="54" spans="1:13" x14ac:dyDescent="0.25">
      <c r="A54" s="1">
        <v>51</v>
      </c>
      <c r="B54" s="1" t="s">
        <v>175</v>
      </c>
      <c r="C54" s="1" t="s">
        <v>29</v>
      </c>
      <c r="D54" s="1">
        <v>18</v>
      </c>
      <c r="E54" s="1" t="s">
        <v>117</v>
      </c>
      <c r="F54" s="1" t="s">
        <v>176</v>
      </c>
      <c r="G54" s="1" t="s">
        <v>58</v>
      </c>
      <c r="H54" s="1">
        <v>8.6</v>
      </c>
      <c r="I54" s="1" t="s">
        <v>175</v>
      </c>
      <c r="J54" s="57">
        <v>500</v>
      </c>
      <c r="K54" s="4">
        <v>500</v>
      </c>
      <c r="L54" s="57">
        <v>500</v>
      </c>
      <c r="M54" s="4">
        <v>1500</v>
      </c>
    </row>
    <row r="55" spans="1:13" x14ac:dyDescent="0.25">
      <c r="A55" s="1">
        <v>52</v>
      </c>
      <c r="B55" s="1" t="s">
        <v>177</v>
      </c>
      <c r="C55" s="1" t="s">
        <v>29</v>
      </c>
      <c r="D55" s="1">
        <v>20</v>
      </c>
      <c r="E55" s="1" t="s">
        <v>117</v>
      </c>
      <c r="F55" s="1" t="s">
        <v>178</v>
      </c>
      <c r="G55" s="1" t="s">
        <v>179</v>
      </c>
      <c r="H55" s="1">
        <v>8.8000000000000007</v>
      </c>
      <c r="I55" s="1" t="s">
        <v>177</v>
      </c>
      <c r="J55" s="57">
        <v>500</v>
      </c>
      <c r="K55" s="4">
        <v>500</v>
      </c>
      <c r="L55" s="57">
        <v>500</v>
      </c>
      <c r="M55" s="4">
        <v>1500</v>
      </c>
    </row>
    <row r="56" spans="1:13" x14ac:dyDescent="0.25">
      <c r="A56" s="1">
        <v>53</v>
      </c>
      <c r="B56" s="1" t="s">
        <v>180</v>
      </c>
      <c r="C56" s="1" t="s">
        <v>42</v>
      </c>
      <c r="D56" s="1">
        <v>16</v>
      </c>
      <c r="E56" s="1" t="s">
        <v>117</v>
      </c>
      <c r="F56" s="1" t="s">
        <v>181</v>
      </c>
      <c r="G56" s="1" t="s">
        <v>58</v>
      </c>
      <c r="H56" s="1">
        <v>8.6999999999999993</v>
      </c>
      <c r="I56" s="1" t="s">
        <v>182</v>
      </c>
      <c r="J56" s="57">
        <v>500</v>
      </c>
      <c r="K56" s="4">
        <v>500</v>
      </c>
      <c r="L56" s="57">
        <v>500</v>
      </c>
      <c r="M56" s="4">
        <v>1500</v>
      </c>
    </row>
    <row r="57" spans="1:13" x14ac:dyDescent="0.25">
      <c r="A57" s="1">
        <v>54</v>
      </c>
      <c r="B57" s="1" t="s">
        <v>183</v>
      </c>
      <c r="C57" s="1" t="s">
        <v>29</v>
      </c>
      <c r="D57" s="1">
        <v>13</v>
      </c>
      <c r="E57" s="1" t="s">
        <v>117</v>
      </c>
      <c r="F57" s="1" t="s">
        <v>184</v>
      </c>
      <c r="G57" s="1" t="s">
        <v>54</v>
      </c>
      <c r="H57" s="1">
        <v>10</v>
      </c>
      <c r="I57" s="1" t="s">
        <v>185</v>
      </c>
      <c r="J57" s="57">
        <v>500</v>
      </c>
      <c r="K57" s="4">
        <v>500</v>
      </c>
      <c r="L57" s="57">
        <v>500</v>
      </c>
      <c r="M57" s="4">
        <v>1500</v>
      </c>
    </row>
    <row r="58" spans="1:13" x14ac:dyDescent="0.25">
      <c r="A58" s="1">
        <v>55</v>
      </c>
      <c r="B58" s="1" t="s">
        <v>186</v>
      </c>
      <c r="C58" s="1" t="s">
        <v>29</v>
      </c>
      <c r="D58" s="1">
        <v>19</v>
      </c>
      <c r="E58" s="1" t="s">
        <v>117</v>
      </c>
      <c r="F58" s="1" t="s">
        <v>57</v>
      </c>
      <c r="G58" s="1" t="s">
        <v>58</v>
      </c>
      <c r="H58" s="1">
        <v>9</v>
      </c>
      <c r="I58" s="1" t="s">
        <v>186</v>
      </c>
      <c r="J58" s="57">
        <v>500</v>
      </c>
      <c r="K58" s="4">
        <v>500</v>
      </c>
      <c r="L58" s="57">
        <v>500</v>
      </c>
      <c r="M58" s="4">
        <v>1500</v>
      </c>
    </row>
    <row r="59" spans="1:13" x14ac:dyDescent="0.25">
      <c r="A59" s="1">
        <v>56</v>
      </c>
      <c r="B59" s="1" t="s">
        <v>187</v>
      </c>
      <c r="C59" s="1" t="s">
        <v>29</v>
      </c>
      <c r="D59" s="1">
        <v>23</v>
      </c>
      <c r="E59" s="1" t="s">
        <v>117</v>
      </c>
      <c r="F59" s="1" t="s">
        <v>31</v>
      </c>
      <c r="G59" s="1" t="s">
        <v>188</v>
      </c>
      <c r="H59" s="1">
        <v>8.5</v>
      </c>
      <c r="I59" s="1" t="s">
        <v>187</v>
      </c>
      <c r="J59" s="57">
        <v>500</v>
      </c>
      <c r="K59" s="4">
        <v>500</v>
      </c>
      <c r="L59" s="57">
        <v>500</v>
      </c>
      <c r="M59" s="4">
        <v>1500</v>
      </c>
    </row>
    <row r="60" spans="1:13" x14ac:dyDescent="0.25">
      <c r="A60" s="1">
        <v>57</v>
      </c>
      <c r="B60" s="1" t="s">
        <v>189</v>
      </c>
      <c r="C60" s="1" t="s">
        <v>42</v>
      </c>
      <c r="D60" s="1">
        <v>21</v>
      </c>
      <c r="E60" s="1" t="s">
        <v>117</v>
      </c>
      <c r="F60" s="1" t="s">
        <v>190</v>
      </c>
      <c r="G60" s="1" t="s">
        <v>85</v>
      </c>
      <c r="H60" s="1">
        <v>8.1999999999999993</v>
      </c>
      <c r="I60" s="1" t="s">
        <v>189</v>
      </c>
      <c r="J60" s="57">
        <v>500</v>
      </c>
      <c r="K60" s="4">
        <v>500</v>
      </c>
      <c r="L60" s="57">
        <v>500</v>
      </c>
      <c r="M60" s="4">
        <v>1500</v>
      </c>
    </row>
    <row r="61" spans="1:13" x14ac:dyDescent="0.25">
      <c r="A61" s="1">
        <v>58</v>
      </c>
      <c r="B61" s="1" t="s">
        <v>191</v>
      </c>
      <c r="C61" s="1" t="s">
        <v>29</v>
      </c>
      <c r="D61" s="1">
        <v>16</v>
      </c>
      <c r="E61" s="1" t="s">
        <v>117</v>
      </c>
      <c r="F61" s="1" t="s">
        <v>192</v>
      </c>
      <c r="G61" s="1" t="s">
        <v>69</v>
      </c>
      <c r="H61" s="1">
        <v>8.1</v>
      </c>
      <c r="I61" s="1" t="s">
        <v>193</v>
      </c>
      <c r="J61" s="57">
        <v>500</v>
      </c>
      <c r="K61" s="4">
        <v>500</v>
      </c>
      <c r="L61" s="57">
        <v>500</v>
      </c>
      <c r="M61" s="4">
        <v>1500</v>
      </c>
    </row>
    <row r="62" spans="1:13" x14ac:dyDescent="0.25">
      <c r="A62" s="1">
        <v>59</v>
      </c>
      <c r="B62" s="1" t="s">
        <v>194</v>
      </c>
      <c r="C62" s="1" t="s">
        <v>29</v>
      </c>
      <c r="D62" s="1">
        <v>19</v>
      </c>
      <c r="E62" s="1" t="s">
        <v>117</v>
      </c>
      <c r="F62" s="1" t="s">
        <v>31</v>
      </c>
      <c r="G62" s="1" t="s">
        <v>44</v>
      </c>
      <c r="H62" s="1">
        <v>9.3000000000000007</v>
      </c>
      <c r="I62" s="1" t="s">
        <v>194</v>
      </c>
      <c r="J62" s="57">
        <v>500</v>
      </c>
      <c r="K62" s="4">
        <v>500</v>
      </c>
      <c r="L62" s="57">
        <v>500</v>
      </c>
      <c r="M62" s="4">
        <v>1500</v>
      </c>
    </row>
    <row r="63" spans="1:13" x14ac:dyDescent="0.25">
      <c r="A63" s="1">
        <v>60</v>
      </c>
      <c r="B63" s="1" t="s">
        <v>195</v>
      </c>
      <c r="C63" s="1" t="s">
        <v>42</v>
      </c>
      <c r="D63" s="1">
        <v>11</v>
      </c>
      <c r="E63" s="1" t="s">
        <v>117</v>
      </c>
      <c r="F63" s="1" t="s">
        <v>196</v>
      </c>
      <c r="G63" s="1" t="s">
        <v>128</v>
      </c>
      <c r="H63" s="1">
        <v>8.1</v>
      </c>
      <c r="I63" s="1" t="s">
        <v>197</v>
      </c>
      <c r="J63" s="57">
        <v>500</v>
      </c>
      <c r="K63" s="4">
        <v>500</v>
      </c>
      <c r="L63" s="57">
        <v>500</v>
      </c>
      <c r="M63" s="4">
        <v>1500</v>
      </c>
    </row>
    <row r="64" spans="1:13" x14ac:dyDescent="0.25">
      <c r="A64" s="1">
        <v>61</v>
      </c>
      <c r="B64" s="1" t="s">
        <v>198</v>
      </c>
      <c r="C64" s="1" t="s">
        <v>29</v>
      </c>
      <c r="D64" s="1">
        <v>14</v>
      </c>
      <c r="E64" s="1" t="s">
        <v>199</v>
      </c>
      <c r="F64" s="1" t="s">
        <v>200</v>
      </c>
      <c r="G64" s="1" t="s">
        <v>54</v>
      </c>
      <c r="H64" s="1">
        <v>9.9</v>
      </c>
      <c r="I64" s="1" t="s">
        <v>201</v>
      </c>
      <c r="J64" s="57">
        <v>250</v>
      </c>
      <c r="K64" s="4">
        <v>250</v>
      </c>
      <c r="L64" s="57">
        <v>250</v>
      </c>
      <c r="M64" s="4">
        <v>750</v>
      </c>
    </row>
    <row r="65" spans="1:13" x14ac:dyDescent="0.25">
      <c r="A65" s="1">
        <v>62</v>
      </c>
      <c r="B65" s="1" t="s">
        <v>202</v>
      </c>
      <c r="C65" s="1" t="s">
        <v>42</v>
      </c>
      <c r="D65" s="1">
        <v>9</v>
      </c>
      <c r="E65" s="1" t="s">
        <v>199</v>
      </c>
      <c r="F65" s="1" t="s">
        <v>203</v>
      </c>
      <c r="G65" s="1" t="s">
        <v>170</v>
      </c>
      <c r="H65" s="1">
        <v>8.9</v>
      </c>
      <c r="I65" s="1" t="s">
        <v>204</v>
      </c>
      <c r="J65" s="57">
        <v>250</v>
      </c>
      <c r="K65" s="4">
        <v>250</v>
      </c>
      <c r="L65" s="57">
        <v>250</v>
      </c>
      <c r="M65" s="4">
        <v>750</v>
      </c>
    </row>
    <row r="66" spans="1:13" x14ac:dyDescent="0.25">
      <c r="A66" s="1">
        <v>63</v>
      </c>
      <c r="B66" s="1" t="s">
        <v>205</v>
      </c>
      <c r="C66" s="1" t="s">
        <v>29</v>
      </c>
      <c r="D66" s="1">
        <v>22</v>
      </c>
      <c r="E66" s="1" t="s">
        <v>199</v>
      </c>
      <c r="F66" s="1" t="s">
        <v>176</v>
      </c>
      <c r="G66" s="1" t="s">
        <v>58</v>
      </c>
      <c r="H66" s="1">
        <v>8.8000000000000007</v>
      </c>
      <c r="I66" s="1" t="s">
        <v>205</v>
      </c>
      <c r="J66" s="57">
        <v>250</v>
      </c>
      <c r="K66" s="4">
        <v>250</v>
      </c>
      <c r="L66" s="57">
        <v>250</v>
      </c>
      <c r="M66" s="4">
        <v>750</v>
      </c>
    </row>
    <row r="67" spans="1:13" x14ac:dyDescent="0.25">
      <c r="A67" s="1">
        <v>64</v>
      </c>
      <c r="B67" s="1" t="s">
        <v>206</v>
      </c>
      <c r="C67" s="1" t="s">
        <v>29</v>
      </c>
      <c r="D67" s="1">
        <v>15</v>
      </c>
      <c r="E67" s="1" t="s">
        <v>199</v>
      </c>
      <c r="F67" s="1" t="s">
        <v>207</v>
      </c>
      <c r="G67" s="1" t="s">
        <v>92</v>
      </c>
      <c r="H67" s="1">
        <v>8.6</v>
      </c>
      <c r="I67" s="1" t="s">
        <v>208</v>
      </c>
      <c r="J67" s="57">
        <v>250</v>
      </c>
      <c r="K67" s="4">
        <v>250</v>
      </c>
      <c r="L67" s="57">
        <v>250</v>
      </c>
      <c r="M67" s="4">
        <v>750</v>
      </c>
    </row>
    <row r="68" spans="1:13" x14ac:dyDescent="0.25">
      <c r="A68" s="1">
        <v>65</v>
      </c>
      <c r="B68" s="1" t="s">
        <v>209</v>
      </c>
      <c r="C68" s="1" t="s">
        <v>29</v>
      </c>
      <c r="D68" s="1">
        <v>6</v>
      </c>
      <c r="E68" s="1" t="s">
        <v>199</v>
      </c>
      <c r="F68" s="1" t="s">
        <v>210</v>
      </c>
      <c r="G68" s="1" t="s">
        <v>92</v>
      </c>
      <c r="H68" s="1" t="s">
        <v>48</v>
      </c>
      <c r="I68" s="1" t="s">
        <v>211</v>
      </c>
      <c r="J68" s="57">
        <v>250</v>
      </c>
      <c r="K68" s="4">
        <v>250</v>
      </c>
      <c r="L68" s="57">
        <v>250</v>
      </c>
      <c r="M68" s="4">
        <v>750</v>
      </c>
    </row>
    <row r="69" spans="1:13" x14ac:dyDescent="0.25">
      <c r="A69" s="1">
        <v>66</v>
      </c>
      <c r="B69" s="1" t="s">
        <v>212</v>
      </c>
      <c r="C69" s="1" t="s">
        <v>29</v>
      </c>
      <c r="D69" s="1">
        <v>12</v>
      </c>
      <c r="E69" s="1" t="s">
        <v>199</v>
      </c>
      <c r="F69" s="1" t="s">
        <v>213</v>
      </c>
      <c r="G69" s="1" t="s">
        <v>35</v>
      </c>
      <c r="H69" s="1">
        <v>9</v>
      </c>
      <c r="I69" s="1" t="s">
        <v>214</v>
      </c>
      <c r="J69" s="57">
        <v>250</v>
      </c>
      <c r="K69" s="4">
        <v>250</v>
      </c>
      <c r="L69" s="57">
        <v>250</v>
      </c>
      <c r="M69" s="4">
        <v>750</v>
      </c>
    </row>
    <row r="70" spans="1:13" x14ac:dyDescent="0.25">
      <c r="A70" s="1">
        <v>67</v>
      </c>
      <c r="B70" s="1" t="s">
        <v>215</v>
      </c>
      <c r="C70" s="1" t="s">
        <v>29</v>
      </c>
      <c r="D70" s="1">
        <v>8</v>
      </c>
      <c r="E70" s="1" t="s">
        <v>199</v>
      </c>
      <c r="F70" s="1" t="s">
        <v>216</v>
      </c>
      <c r="G70" s="1" t="s">
        <v>54</v>
      </c>
      <c r="H70" s="1">
        <v>8.6</v>
      </c>
      <c r="I70" s="1" t="s">
        <v>217</v>
      </c>
      <c r="J70" s="57">
        <v>250</v>
      </c>
      <c r="K70" s="4">
        <v>250</v>
      </c>
      <c r="L70" s="57">
        <v>250</v>
      </c>
      <c r="M70" s="4">
        <v>750</v>
      </c>
    </row>
    <row r="71" spans="1:13" x14ac:dyDescent="0.25">
      <c r="A71" s="1">
        <v>68</v>
      </c>
      <c r="B71" s="1" t="s">
        <v>218</v>
      </c>
      <c r="C71" s="1" t="s">
        <v>29</v>
      </c>
      <c r="D71" s="1">
        <v>8</v>
      </c>
      <c r="E71" s="1" t="s">
        <v>199</v>
      </c>
      <c r="F71" s="1" t="s">
        <v>219</v>
      </c>
      <c r="G71" s="1" t="s">
        <v>54</v>
      </c>
      <c r="H71" s="1">
        <v>9.3000000000000007</v>
      </c>
      <c r="I71" s="1" t="s">
        <v>220</v>
      </c>
      <c r="J71" s="57">
        <v>250</v>
      </c>
      <c r="K71" s="4">
        <v>250</v>
      </c>
      <c r="L71" s="57">
        <v>250</v>
      </c>
      <c r="M71" s="4">
        <v>750</v>
      </c>
    </row>
    <row r="72" spans="1:13" x14ac:dyDescent="0.25">
      <c r="A72" s="1">
        <v>69</v>
      </c>
      <c r="B72" s="1" t="s">
        <v>221</v>
      </c>
      <c r="C72" s="1" t="s">
        <v>29</v>
      </c>
      <c r="D72" s="1">
        <v>3</v>
      </c>
      <c r="E72" s="1" t="s">
        <v>199</v>
      </c>
      <c r="F72" s="1" t="s">
        <v>222</v>
      </c>
      <c r="G72" s="1" t="s">
        <v>35</v>
      </c>
      <c r="H72" s="1" t="s">
        <v>48</v>
      </c>
      <c r="I72" s="1" t="s">
        <v>223</v>
      </c>
      <c r="J72" s="57">
        <v>250</v>
      </c>
      <c r="K72" s="4">
        <v>250</v>
      </c>
      <c r="L72" s="57">
        <v>250</v>
      </c>
      <c r="M72" s="4">
        <v>750</v>
      </c>
    </row>
    <row r="73" spans="1:13" x14ac:dyDescent="0.25">
      <c r="A73" s="1">
        <v>70</v>
      </c>
      <c r="B73" s="1" t="s">
        <v>224</v>
      </c>
      <c r="C73" s="1" t="s">
        <v>29</v>
      </c>
      <c r="D73" s="1">
        <v>7</v>
      </c>
      <c r="E73" s="1" t="s">
        <v>199</v>
      </c>
      <c r="F73" s="1" t="s">
        <v>225</v>
      </c>
      <c r="G73" s="1" t="s">
        <v>54</v>
      </c>
      <c r="H73" s="1">
        <v>10</v>
      </c>
      <c r="I73" s="1" t="s">
        <v>226</v>
      </c>
      <c r="J73" s="57">
        <v>250</v>
      </c>
      <c r="K73" s="4">
        <v>250</v>
      </c>
      <c r="L73" s="57">
        <v>250</v>
      </c>
      <c r="M73" s="4">
        <v>750</v>
      </c>
    </row>
    <row r="74" spans="1:13" x14ac:dyDescent="0.25">
      <c r="A74" s="1">
        <v>71</v>
      </c>
      <c r="B74" s="1" t="s">
        <v>227</v>
      </c>
      <c r="C74" s="1" t="s">
        <v>42</v>
      </c>
      <c r="D74" s="1">
        <v>7</v>
      </c>
      <c r="E74" s="1" t="s">
        <v>199</v>
      </c>
      <c r="F74" s="1" t="s">
        <v>228</v>
      </c>
      <c r="G74" s="1" t="s">
        <v>54</v>
      </c>
      <c r="H74" s="1">
        <v>8.8000000000000007</v>
      </c>
      <c r="I74" s="1" t="s">
        <v>229</v>
      </c>
      <c r="J74" s="57">
        <v>250</v>
      </c>
      <c r="K74" s="4">
        <v>250</v>
      </c>
      <c r="L74" s="57">
        <v>250</v>
      </c>
      <c r="M74" s="4">
        <v>750</v>
      </c>
    </row>
    <row r="75" spans="1:13" x14ac:dyDescent="0.25">
      <c r="A75" s="1">
        <v>72</v>
      </c>
      <c r="B75" s="1" t="s">
        <v>230</v>
      </c>
      <c r="C75" s="1" t="s">
        <v>29</v>
      </c>
      <c r="D75" s="1">
        <v>11</v>
      </c>
      <c r="E75" s="1" t="s">
        <v>199</v>
      </c>
      <c r="F75" s="1" t="s">
        <v>231</v>
      </c>
      <c r="G75" s="1" t="s">
        <v>128</v>
      </c>
      <c r="H75" s="1">
        <v>8.6</v>
      </c>
      <c r="I75" s="1" t="s">
        <v>232</v>
      </c>
      <c r="J75" s="57">
        <v>250</v>
      </c>
      <c r="K75" s="4">
        <v>250</v>
      </c>
      <c r="L75" s="57">
        <v>250</v>
      </c>
      <c r="M75" s="4">
        <v>750</v>
      </c>
    </row>
    <row r="76" spans="1:13" x14ac:dyDescent="0.25">
      <c r="A76" s="1">
        <v>73</v>
      </c>
      <c r="B76" s="1" t="s">
        <v>233</v>
      </c>
      <c r="C76" s="1" t="s">
        <v>42</v>
      </c>
      <c r="D76" s="1">
        <v>7</v>
      </c>
      <c r="E76" s="1" t="s">
        <v>199</v>
      </c>
      <c r="F76" s="1" t="s">
        <v>234</v>
      </c>
      <c r="G76" s="1" t="s">
        <v>54</v>
      </c>
      <c r="H76" s="1">
        <v>9.5</v>
      </c>
      <c r="I76" s="1" t="s">
        <v>235</v>
      </c>
      <c r="J76" s="57">
        <v>250</v>
      </c>
      <c r="K76" s="4">
        <v>250</v>
      </c>
      <c r="L76" s="57">
        <v>250</v>
      </c>
      <c r="M76" s="4">
        <v>750</v>
      </c>
    </row>
    <row r="77" spans="1:13" x14ac:dyDescent="0.25">
      <c r="A77" s="1">
        <v>74</v>
      </c>
      <c r="B77" s="1" t="s">
        <v>236</v>
      </c>
      <c r="C77" s="1" t="s">
        <v>42</v>
      </c>
      <c r="D77" s="1">
        <v>16</v>
      </c>
      <c r="E77" s="1" t="s">
        <v>199</v>
      </c>
      <c r="F77" s="1" t="s">
        <v>140</v>
      </c>
      <c r="G77" s="1" t="s">
        <v>44</v>
      </c>
      <c r="H77" s="1">
        <v>9</v>
      </c>
      <c r="I77" s="1" t="s">
        <v>237</v>
      </c>
      <c r="J77" s="57">
        <v>250</v>
      </c>
      <c r="K77" s="4">
        <v>250</v>
      </c>
      <c r="L77" s="57">
        <v>250</v>
      </c>
      <c r="M77" s="4">
        <v>750</v>
      </c>
    </row>
    <row r="78" spans="1:13" x14ac:dyDescent="0.25">
      <c r="A78" s="1">
        <v>75</v>
      </c>
      <c r="B78" s="1" t="s">
        <v>238</v>
      </c>
      <c r="C78" s="1" t="s">
        <v>42</v>
      </c>
      <c r="D78" s="1">
        <v>7</v>
      </c>
      <c r="E78" s="1" t="s">
        <v>199</v>
      </c>
      <c r="F78" s="1" t="s">
        <v>216</v>
      </c>
      <c r="G78" s="1" t="s">
        <v>35</v>
      </c>
      <c r="H78" s="1">
        <v>8</v>
      </c>
      <c r="I78" s="1" t="s">
        <v>239</v>
      </c>
      <c r="J78" s="57">
        <v>250</v>
      </c>
      <c r="K78" s="4">
        <v>250</v>
      </c>
      <c r="L78" s="57">
        <v>250</v>
      </c>
      <c r="M78" s="4">
        <v>750</v>
      </c>
    </row>
    <row r="79" spans="1:13" x14ac:dyDescent="0.25">
      <c r="A79" s="1">
        <v>76</v>
      </c>
      <c r="B79" s="1" t="s">
        <v>240</v>
      </c>
      <c r="C79" s="1" t="s">
        <v>29</v>
      </c>
      <c r="D79" s="1">
        <v>15</v>
      </c>
      <c r="E79" s="1" t="s">
        <v>199</v>
      </c>
      <c r="F79" s="1" t="s">
        <v>241</v>
      </c>
      <c r="G79" s="1" t="s">
        <v>92</v>
      </c>
      <c r="H79" s="1">
        <v>8.3000000000000007</v>
      </c>
      <c r="I79" s="1" t="s">
        <v>242</v>
      </c>
      <c r="J79" s="57">
        <v>250</v>
      </c>
      <c r="K79" s="4">
        <v>250</v>
      </c>
      <c r="L79" s="57">
        <v>250</v>
      </c>
      <c r="M79" s="4">
        <v>750</v>
      </c>
    </row>
    <row r="80" spans="1:13" x14ac:dyDescent="0.25">
      <c r="A80" s="1">
        <v>77</v>
      </c>
      <c r="B80" s="1" t="s">
        <v>243</v>
      </c>
      <c r="C80" s="1" t="s">
        <v>29</v>
      </c>
      <c r="D80" s="1">
        <v>14</v>
      </c>
      <c r="E80" s="1" t="s">
        <v>199</v>
      </c>
      <c r="F80" s="1" t="s">
        <v>244</v>
      </c>
      <c r="G80" s="1" t="s">
        <v>54</v>
      </c>
      <c r="H80" s="1">
        <v>8.9</v>
      </c>
      <c r="I80" s="1" t="s">
        <v>245</v>
      </c>
      <c r="J80" s="57">
        <v>250</v>
      </c>
      <c r="K80" s="4">
        <v>250</v>
      </c>
      <c r="L80" s="57">
        <v>250</v>
      </c>
      <c r="M80" s="4">
        <v>750</v>
      </c>
    </row>
    <row r="81" spans="1:13" x14ac:dyDescent="0.25">
      <c r="A81" s="1">
        <v>78</v>
      </c>
      <c r="B81" s="1" t="s">
        <v>246</v>
      </c>
      <c r="C81" s="1" t="s">
        <v>29</v>
      </c>
      <c r="D81" s="1">
        <v>13</v>
      </c>
      <c r="E81" s="1" t="s">
        <v>199</v>
      </c>
      <c r="F81" s="1" t="s">
        <v>241</v>
      </c>
      <c r="G81" s="1" t="s">
        <v>54</v>
      </c>
      <c r="H81" s="1">
        <v>8.8000000000000007</v>
      </c>
      <c r="I81" s="1" t="s">
        <v>247</v>
      </c>
      <c r="J81" s="57">
        <v>250</v>
      </c>
      <c r="K81" s="4">
        <v>250</v>
      </c>
      <c r="L81" s="57">
        <v>250</v>
      </c>
      <c r="M81" s="4">
        <v>750</v>
      </c>
    </row>
    <row r="82" spans="1:13" x14ac:dyDescent="0.25">
      <c r="A82" s="1">
        <v>79</v>
      </c>
      <c r="B82" s="1" t="s">
        <v>248</v>
      </c>
      <c r="C82" s="1" t="s">
        <v>29</v>
      </c>
      <c r="D82" s="1">
        <v>17</v>
      </c>
      <c r="E82" s="1" t="s">
        <v>199</v>
      </c>
      <c r="F82" s="1" t="s">
        <v>140</v>
      </c>
      <c r="G82" s="1" t="s">
        <v>44</v>
      </c>
      <c r="H82" s="1">
        <v>8.1999999999999993</v>
      </c>
      <c r="I82" s="1" t="s">
        <v>249</v>
      </c>
      <c r="J82" s="57">
        <v>250</v>
      </c>
      <c r="K82" s="4">
        <v>250</v>
      </c>
      <c r="L82" s="57">
        <v>250</v>
      </c>
      <c r="M82" s="4">
        <v>750</v>
      </c>
    </row>
    <row r="83" spans="1:13" x14ac:dyDescent="0.25">
      <c r="A83" s="1">
        <v>80</v>
      </c>
      <c r="B83" s="1" t="s">
        <v>250</v>
      </c>
      <c r="C83" s="1" t="s">
        <v>29</v>
      </c>
      <c r="D83" s="1">
        <v>6</v>
      </c>
      <c r="E83" s="1" t="s">
        <v>199</v>
      </c>
      <c r="F83" s="1" t="s">
        <v>251</v>
      </c>
      <c r="G83" s="1" t="s">
        <v>35</v>
      </c>
      <c r="H83" s="1">
        <v>8.9</v>
      </c>
      <c r="I83" s="1" t="s">
        <v>252</v>
      </c>
      <c r="J83" s="57">
        <v>250</v>
      </c>
      <c r="K83" s="4">
        <v>250</v>
      </c>
      <c r="L83" s="57">
        <v>250</v>
      </c>
      <c r="M83" s="4">
        <v>750</v>
      </c>
    </row>
    <row r="84" spans="1:13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58"/>
      <c r="K84" s="58"/>
      <c r="L84" s="58"/>
      <c r="M84" s="8">
        <v>150000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workbookViewId="0">
      <selection activeCell="B19" sqref="B19"/>
    </sheetView>
  </sheetViews>
  <sheetFormatPr baseColWidth="10" defaultRowHeight="15" x14ac:dyDescent="0.25"/>
  <cols>
    <col min="1" max="1" width="16.7109375" bestFit="1" customWidth="1"/>
    <col min="2" max="2" width="13" bestFit="1" customWidth="1"/>
    <col min="3" max="3" width="40.42578125" bestFit="1" customWidth="1"/>
  </cols>
  <sheetData>
    <row r="1" spans="1:3" ht="15.75" thickBot="1" x14ac:dyDescent="0.3">
      <c r="A1" s="259" t="s">
        <v>276</v>
      </c>
      <c r="B1" s="260"/>
      <c r="C1" s="261"/>
    </row>
    <row r="2" spans="1:3" x14ac:dyDescent="0.25">
      <c r="A2" s="1" t="s">
        <v>253</v>
      </c>
      <c r="B2" s="4" t="s">
        <v>254</v>
      </c>
      <c r="C2" s="1" t="s">
        <v>255</v>
      </c>
    </row>
    <row r="3" spans="1:3" x14ac:dyDescent="0.25">
      <c r="A3" s="5" t="s">
        <v>256</v>
      </c>
      <c r="B3" s="6">
        <v>1906</v>
      </c>
      <c r="C3" s="5" t="s">
        <v>257</v>
      </c>
    </row>
    <row r="4" spans="1:3" x14ac:dyDescent="0.25">
      <c r="A4" s="5" t="s">
        <v>258</v>
      </c>
      <c r="B4" s="6">
        <v>1155</v>
      </c>
      <c r="C4" s="5" t="s">
        <v>259</v>
      </c>
    </row>
    <row r="5" spans="1:3" x14ac:dyDescent="0.25">
      <c r="A5" s="5" t="s">
        <v>260</v>
      </c>
      <c r="B5" s="6">
        <v>179</v>
      </c>
      <c r="C5" s="5" t="s">
        <v>261</v>
      </c>
    </row>
    <row r="6" spans="1:3" x14ac:dyDescent="0.25">
      <c r="A6" s="5" t="s">
        <v>262</v>
      </c>
      <c r="B6" s="6">
        <v>1245</v>
      </c>
      <c r="C6" s="5" t="s">
        <v>263</v>
      </c>
    </row>
    <row r="7" spans="1:3" x14ac:dyDescent="0.25">
      <c r="A7" s="5" t="s">
        <v>264</v>
      </c>
      <c r="B7" s="6">
        <v>741.24</v>
      </c>
      <c r="C7" s="5" t="s">
        <v>265</v>
      </c>
    </row>
    <row r="8" spans="1:3" x14ac:dyDescent="0.25">
      <c r="A8" s="5" t="s">
        <v>266</v>
      </c>
      <c r="B8" s="6">
        <v>107</v>
      </c>
      <c r="C8" s="5" t="s">
        <v>267</v>
      </c>
    </row>
    <row r="9" spans="1:3" x14ac:dyDescent="0.25">
      <c r="A9" s="5" t="s">
        <v>268</v>
      </c>
      <c r="B9" s="6">
        <v>2500</v>
      </c>
      <c r="C9" s="5" t="s">
        <v>269</v>
      </c>
    </row>
    <row r="10" spans="1:3" x14ac:dyDescent="0.25">
      <c r="A10" s="5" t="s">
        <v>270</v>
      </c>
      <c r="B10" s="6">
        <v>100</v>
      </c>
      <c r="C10" s="5" t="s">
        <v>271</v>
      </c>
    </row>
    <row r="11" spans="1:3" x14ac:dyDescent="0.25">
      <c r="A11" s="5" t="s">
        <v>272</v>
      </c>
      <c r="B11" s="6">
        <v>53</v>
      </c>
      <c r="C11" s="5" t="s">
        <v>273</v>
      </c>
    </row>
    <row r="12" spans="1:3" x14ac:dyDescent="0.25">
      <c r="A12" s="5" t="s">
        <v>266</v>
      </c>
      <c r="B12" s="6">
        <v>1255.5</v>
      </c>
      <c r="C12" s="5" t="s">
        <v>274</v>
      </c>
    </row>
    <row r="13" spans="1:3" x14ac:dyDescent="0.25">
      <c r="A13" s="5"/>
      <c r="B13" s="7">
        <f>SUM(B3:B12)</f>
        <v>9241.74</v>
      </c>
      <c r="C13" s="5"/>
    </row>
    <row r="16" spans="1:3" x14ac:dyDescent="0.25">
      <c r="A16" s="6" t="s">
        <v>801</v>
      </c>
      <c r="B16" s="3">
        <v>9250</v>
      </c>
    </row>
    <row r="17" spans="1:2" x14ac:dyDescent="0.25">
      <c r="A17" s="82" t="s">
        <v>497</v>
      </c>
      <c r="B17" s="102">
        <f>'ANEXO 6'!B25</f>
        <v>0</v>
      </c>
    </row>
    <row r="18" spans="1:2" x14ac:dyDescent="0.25">
      <c r="A18" s="3" t="s">
        <v>803</v>
      </c>
      <c r="B18" s="81">
        <f>B16+B17</f>
        <v>9250</v>
      </c>
    </row>
    <row r="19" spans="1:2" x14ac:dyDescent="0.25">
      <c r="A19" s="82" t="s">
        <v>802</v>
      </c>
      <c r="B19" s="102">
        <f>B18-B13</f>
        <v>8.2600000000002183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selection activeCell="F1" sqref="F1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bestFit="1" customWidth="1"/>
    <col min="7" max="7" width="14.5703125" bestFit="1" customWidth="1"/>
    <col min="8" max="8" width="17.140625" bestFit="1" customWidth="1"/>
    <col min="9" max="9" width="43" bestFit="1" customWidth="1"/>
    <col min="10" max="10" width="10" bestFit="1" customWidth="1"/>
    <col min="11" max="11" width="11" bestFit="1" customWidth="1"/>
  </cols>
  <sheetData>
    <row r="1" spans="1:11" x14ac:dyDescent="0.25">
      <c r="A1" s="258" t="s">
        <v>282</v>
      </c>
      <c r="B1" s="258"/>
      <c r="C1" s="258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283</v>
      </c>
      <c r="K3" s="16" t="s">
        <v>27</v>
      </c>
    </row>
    <row r="4" spans="1:11" x14ac:dyDescent="0.25">
      <c r="A4" s="13">
        <v>1</v>
      </c>
      <c r="B4" s="14" t="s">
        <v>28</v>
      </c>
      <c r="C4" s="14" t="s">
        <v>29</v>
      </c>
      <c r="D4" s="14">
        <v>21</v>
      </c>
      <c r="E4" s="14" t="s">
        <v>30</v>
      </c>
      <c r="F4" s="14" t="s">
        <v>31</v>
      </c>
      <c r="G4" s="14" t="s">
        <v>32</v>
      </c>
      <c r="H4" s="14">
        <v>9.1999999999999993</v>
      </c>
      <c r="I4" s="14" t="s">
        <v>28</v>
      </c>
      <c r="J4" s="46">
        <v>1000</v>
      </c>
      <c r="K4" s="15">
        <f t="shared" ref="K4:K35" si="0">J4</f>
        <v>1000</v>
      </c>
    </row>
    <row r="5" spans="1:11" x14ac:dyDescent="0.25">
      <c r="A5" s="13">
        <v>2</v>
      </c>
      <c r="B5" s="14" t="s">
        <v>33</v>
      </c>
      <c r="C5" s="14" t="s">
        <v>29</v>
      </c>
      <c r="D5" s="14">
        <v>36</v>
      </c>
      <c r="E5" s="14" t="s">
        <v>30</v>
      </c>
      <c r="F5" s="14" t="s">
        <v>34</v>
      </c>
      <c r="G5" s="14" t="s">
        <v>35</v>
      </c>
      <c r="H5" s="14">
        <v>9</v>
      </c>
      <c r="I5" s="14" t="s">
        <v>33</v>
      </c>
      <c r="J5" s="46">
        <v>1000</v>
      </c>
      <c r="K5" s="15">
        <f t="shared" si="0"/>
        <v>1000</v>
      </c>
    </row>
    <row r="6" spans="1:11" x14ac:dyDescent="0.25">
      <c r="A6" s="13">
        <v>3</v>
      </c>
      <c r="B6" s="14" t="s">
        <v>36</v>
      </c>
      <c r="C6" s="14" t="s">
        <v>29</v>
      </c>
      <c r="D6" s="14">
        <v>20</v>
      </c>
      <c r="E6" s="14" t="s">
        <v>30</v>
      </c>
      <c r="F6" s="14" t="s">
        <v>37</v>
      </c>
      <c r="G6" s="14" t="s">
        <v>38</v>
      </c>
      <c r="H6" s="14">
        <v>8.3000000000000007</v>
      </c>
      <c r="I6" s="14" t="s">
        <v>36</v>
      </c>
      <c r="J6" s="46">
        <v>1000</v>
      </c>
      <c r="K6" s="15">
        <f t="shared" si="0"/>
        <v>1000</v>
      </c>
    </row>
    <row r="7" spans="1:11" x14ac:dyDescent="0.25">
      <c r="A7" s="13">
        <v>4</v>
      </c>
      <c r="B7" s="14" t="s">
        <v>39</v>
      </c>
      <c r="C7" s="14" t="s">
        <v>29</v>
      </c>
      <c r="D7" s="14">
        <v>12</v>
      </c>
      <c r="E7" s="14" t="s">
        <v>30</v>
      </c>
      <c r="F7" s="14" t="s">
        <v>40</v>
      </c>
      <c r="G7" s="14" t="s">
        <v>35</v>
      </c>
      <c r="H7" s="14">
        <v>9.9</v>
      </c>
      <c r="I7" s="14" t="s">
        <v>39</v>
      </c>
      <c r="J7" s="46">
        <v>1000</v>
      </c>
      <c r="K7" s="15">
        <f t="shared" si="0"/>
        <v>1000</v>
      </c>
    </row>
    <row r="8" spans="1:11" x14ac:dyDescent="0.25">
      <c r="A8" s="13">
        <v>5</v>
      </c>
      <c r="B8" s="14" t="s">
        <v>41</v>
      </c>
      <c r="C8" s="14" t="s">
        <v>42</v>
      </c>
      <c r="D8" s="14">
        <v>17</v>
      </c>
      <c r="E8" s="14" t="s">
        <v>30</v>
      </c>
      <c r="F8" s="14" t="s">
        <v>43</v>
      </c>
      <c r="G8" s="14" t="s">
        <v>44</v>
      </c>
      <c r="H8" s="14">
        <v>9.8000000000000007</v>
      </c>
      <c r="I8" s="14" t="s">
        <v>45</v>
      </c>
      <c r="J8" s="46">
        <v>1000</v>
      </c>
      <c r="K8" s="15">
        <f t="shared" si="0"/>
        <v>1000</v>
      </c>
    </row>
    <row r="9" spans="1:11" x14ac:dyDescent="0.25">
      <c r="A9" s="13">
        <v>6</v>
      </c>
      <c r="B9" s="14" t="s">
        <v>46</v>
      </c>
      <c r="C9" s="14" t="s">
        <v>42</v>
      </c>
      <c r="D9" s="14">
        <v>13</v>
      </c>
      <c r="E9" s="14" t="s">
        <v>30</v>
      </c>
      <c r="F9" s="14" t="s">
        <v>47</v>
      </c>
      <c r="G9" s="14" t="s">
        <v>48</v>
      </c>
      <c r="H9" s="14" t="s">
        <v>48</v>
      </c>
      <c r="I9" s="14" t="s">
        <v>49</v>
      </c>
      <c r="J9" s="46">
        <v>1000</v>
      </c>
      <c r="K9" s="15">
        <f t="shared" si="0"/>
        <v>1000</v>
      </c>
    </row>
    <row r="10" spans="1:11" x14ac:dyDescent="0.25">
      <c r="A10" s="13">
        <v>7</v>
      </c>
      <c r="B10" s="14" t="s">
        <v>50</v>
      </c>
      <c r="C10" s="14" t="s">
        <v>29</v>
      </c>
      <c r="D10" s="14">
        <v>21</v>
      </c>
      <c r="E10" s="14" t="s">
        <v>30</v>
      </c>
      <c r="F10" s="14" t="s">
        <v>51</v>
      </c>
      <c r="G10" s="14" t="s">
        <v>38</v>
      </c>
      <c r="H10" s="14">
        <v>8.6999999999999993</v>
      </c>
      <c r="I10" s="14" t="s">
        <v>50</v>
      </c>
      <c r="J10" s="46">
        <v>1000</v>
      </c>
      <c r="K10" s="15">
        <f t="shared" si="0"/>
        <v>1000</v>
      </c>
    </row>
    <row r="11" spans="1:11" x14ac:dyDescent="0.25">
      <c r="A11" s="13">
        <v>8</v>
      </c>
      <c r="B11" s="14" t="s">
        <v>52</v>
      </c>
      <c r="C11" s="14" t="s">
        <v>42</v>
      </c>
      <c r="D11" s="14">
        <v>7</v>
      </c>
      <c r="E11" s="14" t="s">
        <v>30</v>
      </c>
      <c r="F11" s="14" t="s">
        <v>53</v>
      </c>
      <c r="G11" s="14" t="s">
        <v>54</v>
      </c>
      <c r="H11" s="14">
        <v>9.3000000000000007</v>
      </c>
      <c r="I11" s="14" t="s">
        <v>55</v>
      </c>
      <c r="J11" s="46">
        <v>1000</v>
      </c>
      <c r="K11" s="15">
        <f t="shared" si="0"/>
        <v>1000</v>
      </c>
    </row>
    <row r="12" spans="1:11" x14ac:dyDescent="0.25">
      <c r="A12" s="13">
        <v>9</v>
      </c>
      <c r="B12" s="14" t="s">
        <v>56</v>
      </c>
      <c r="C12" s="14" t="s">
        <v>29</v>
      </c>
      <c r="D12" s="14">
        <v>20</v>
      </c>
      <c r="E12" s="14" t="s">
        <v>30</v>
      </c>
      <c r="F12" s="14" t="s">
        <v>57</v>
      </c>
      <c r="G12" s="14" t="s">
        <v>58</v>
      </c>
      <c r="H12" s="14">
        <v>9.1999999999999993</v>
      </c>
      <c r="I12" s="14" t="s">
        <v>56</v>
      </c>
      <c r="J12" s="46">
        <v>1000</v>
      </c>
      <c r="K12" s="15">
        <f t="shared" si="0"/>
        <v>1000</v>
      </c>
    </row>
    <row r="13" spans="1:11" x14ac:dyDescent="0.25">
      <c r="A13" s="13">
        <v>10</v>
      </c>
      <c r="B13" s="14" t="s">
        <v>59</v>
      </c>
      <c r="C13" s="14" t="s">
        <v>29</v>
      </c>
      <c r="D13" s="14">
        <v>6</v>
      </c>
      <c r="E13" s="14" t="s">
        <v>30</v>
      </c>
      <c r="F13" s="14" t="s">
        <v>60</v>
      </c>
      <c r="G13" s="14" t="s">
        <v>61</v>
      </c>
      <c r="H13" s="14">
        <v>9</v>
      </c>
      <c r="I13" s="14" t="s">
        <v>62</v>
      </c>
      <c r="J13" s="46">
        <v>1000</v>
      </c>
      <c r="K13" s="15">
        <f t="shared" si="0"/>
        <v>1000</v>
      </c>
    </row>
    <row r="14" spans="1:11" x14ac:dyDescent="0.25">
      <c r="A14" s="13">
        <v>11</v>
      </c>
      <c r="B14" s="14" t="s">
        <v>63</v>
      </c>
      <c r="C14" s="14" t="s">
        <v>29</v>
      </c>
      <c r="D14" s="14">
        <v>19</v>
      </c>
      <c r="E14" s="14" t="s">
        <v>30</v>
      </c>
      <c r="F14" s="14" t="s">
        <v>64</v>
      </c>
      <c r="G14" s="14" t="s">
        <v>58</v>
      </c>
      <c r="H14" s="14">
        <v>8</v>
      </c>
      <c r="I14" s="14" t="s">
        <v>63</v>
      </c>
      <c r="J14" s="46">
        <v>1000</v>
      </c>
      <c r="K14" s="15">
        <f t="shared" si="0"/>
        <v>1000</v>
      </c>
    </row>
    <row r="15" spans="1:11" x14ac:dyDescent="0.25">
      <c r="A15" s="13">
        <v>12</v>
      </c>
      <c r="B15" s="14" t="s">
        <v>65</v>
      </c>
      <c r="C15" s="14" t="s">
        <v>29</v>
      </c>
      <c r="D15" s="14">
        <v>25</v>
      </c>
      <c r="E15" s="14" t="s">
        <v>30</v>
      </c>
      <c r="F15" s="14" t="s">
        <v>66</v>
      </c>
      <c r="G15" s="14" t="s">
        <v>67</v>
      </c>
      <c r="H15" s="14">
        <v>9.9</v>
      </c>
      <c r="I15" s="14" t="s">
        <v>65</v>
      </c>
      <c r="J15" s="46">
        <v>1000</v>
      </c>
      <c r="K15" s="15">
        <f t="shared" si="0"/>
        <v>1000</v>
      </c>
    </row>
    <row r="16" spans="1:11" x14ac:dyDescent="0.25">
      <c r="A16" s="13">
        <v>13</v>
      </c>
      <c r="B16" s="14" t="s">
        <v>68</v>
      </c>
      <c r="C16" s="14" t="s">
        <v>29</v>
      </c>
      <c r="D16" s="14">
        <v>20</v>
      </c>
      <c r="E16" s="14" t="s">
        <v>30</v>
      </c>
      <c r="F16" s="14" t="s">
        <v>31</v>
      </c>
      <c r="G16" s="14" t="s">
        <v>69</v>
      </c>
      <c r="H16" s="14">
        <v>9.3000000000000007</v>
      </c>
      <c r="I16" s="14" t="s">
        <v>68</v>
      </c>
      <c r="J16" s="46">
        <v>1000</v>
      </c>
      <c r="K16" s="15">
        <f t="shared" si="0"/>
        <v>1000</v>
      </c>
    </row>
    <row r="17" spans="1:11" x14ac:dyDescent="0.25">
      <c r="A17" s="13">
        <v>14</v>
      </c>
      <c r="B17" s="14" t="s">
        <v>70</v>
      </c>
      <c r="C17" s="14" t="s">
        <v>29</v>
      </c>
      <c r="D17" s="14">
        <v>17</v>
      </c>
      <c r="E17" s="14" t="s">
        <v>30</v>
      </c>
      <c r="F17" s="14" t="s">
        <v>60</v>
      </c>
      <c r="G17" s="14" t="s">
        <v>71</v>
      </c>
      <c r="H17" s="14">
        <v>8</v>
      </c>
      <c r="I17" s="14" t="s">
        <v>72</v>
      </c>
      <c r="J17" s="46">
        <v>1000</v>
      </c>
      <c r="K17" s="15">
        <f t="shared" si="0"/>
        <v>1000</v>
      </c>
    </row>
    <row r="18" spans="1:11" x14ac:dyDescent="0.25">
      <c r="A18" s="13">
        <v>15</v>
      </c>
      <c r="B18" s="14" t="s">
        <v>73</v>
      </c>
      <c r="C18" s="14" t="s">
        <v>42</v>
      </c>
      <c r="D18" s="14">
        <v>7</v>
      </c>
      <c r="E18" s="14" t="s">
        <v>30</v>
      </c>
      <c r="F18" s="14" t="s">
        <v>74</v>
      </c>
      <c r="G18" s="14" t="s">
        <v>54</v>
      </c>
      <c r="H18" s="14">
        <v>9</v>
      </c>
      <c r="I18" s="14" t="s">
        <v>75</v>
      </c>
      <c r="J18" s="46">
        <v>1000</v>
      </c>
      <c r="K18" s="15">
        <f t="shared" si="0"/>
        <v>1000</v>
      </c>
    </row>
    <row r="19" spans="1:11" x14ac:dyDescent="0.25">
      <c r="A19" s="13">
        <v>16</v>
      </c>
      <c r="B19" s="14" t="s">
        <v>76</v>
      </c>
      <c r="C19" s="14" t="s">
        <v>42</v>
      </c>
      <c r="D19" s="14">
        <v>7</v>
      </c>
      <c r="E19" s="14" t="s">
        <v>30</v>
      </c>
      <c r="F19" s="14" t="s">
        <v>77</v>
      </c>
      <c r="G19" s="14" t="s">
        <v>78</v>
      </c>
      <c r="H19" s="14">
        <v>9.3000000000000007</v>
      </c>
      <c r="I19" s="14" t="s">
        <v>79</v>
      </c>
      <c r="J19" s="46">
        <v>1000</v>
      </c>
      <c r="K19" s="15">
        <f t="shared" si="0"/>
        <v>1000</v>
      </c>
    </row>
    <row r="20" spans="1:11" x14ac:dyDescent="0.25">
      <c r="A20" s="13">
        <v>17</v>
      </c>
      <c r="B20" s="14" t="s">
        <v>80</v>
      </c>
      <c r="C20" s="14" t="s">
        <v>42</v>
      </c>
      <c r="D20" s="14">
        <v>20</v>
      </c>
      <c r="E20" s="14" t="s">
        <v>30</v>
      </c>
      <c r="F20" s="14" t="s">
        <v>64</v>
      </c>
      <c r="G20" s="14" t="s">
        <v>58</v>
      </c>
      <c r="H20" s="14">
        <v>8.4</v>
      </c>
      <c r="I20" s="14" t="s">
        <v>80</v>
      </c>
      <c r="J20" s="46">
        <v>1000</v>
      </c>
      <c r="K20" s="15">
        <f t="shared" si="0"/>
        <v>1000</v>
      </c>
    </row>
    <row r="21" spans="1:11" x14ac:dyDescent="0.25">
      <c r="A21" s="13">
        <v>18</v>
      </c>
      <c r="B21" s="14" t="s">
        <v>81</v>
      </c>
      <c r="C21" s="14" t="s">
        <v>29</v>
      </c>
      <c r="D21" s="14">
        <v>17</v>
      </c>
      <c r="E21" s="14" t="s">
        <v>30</v>
      </c>
      <c r="F21" s="14" t="s">
        <v>66</v>
      </c>
      <c r="G21" s="14" t="s">
        <v>58</v>
      </c>
      <c r="H21" s="14">
        <v>9.6</v>
      </c>
      <c r="I21" s="14" t="s">
        <v>82</v>
      </c>
      <c r="J21" s="46">
        <v>1000</v>
      </c>
      <c r="K21" s="15">
        <f t="shared" si="0"/>
        <v>1000</v>
      </c>
    </row>
    <row r="22" spans="1:11" x14ac:dyDescent="0.25">
      <c r="A22" s="13">
        <v>19</v>
      </c>
      <c r="B22" s="14" t="s">
        <v>83</v>
      </c>
      <c r="C22" s="14" t="s">
        <v>29</v>
      </c>
      <c r="D22" s="14">
        <v>23</v>
      </c>
      <c r="E22" s="14" t="s">
        <v>30</v>
      </c>
      <c r="F22" s="14" t="s">
        <v>84</v>
      </c>
      <c r="G22" s="14" t="s">
        <v>85</v>
      </c>
      <c r="H22" s="14">
        <v>8.1</v>
      </c>
      <c r="I22" s="14" t="s">
        <v>83</v>
      </c>
      <c r="J22" s="46">
        <v>1000</v>
      </c>
      <c r="K22" s="15">
        <f t="shared" si="0"/>
        <v>1000</v>
      </c>
    </row>
    <row r="23" spans="1:11" x14ac:dyDescent="0.25">
      <c r="A23" s="13">
        <v>20</v>
      </c>
      <c r="B23" s="14" t="s">
        <v>86</v>
      </c>
      <c r="C23" s="14" t="s">
        <v>42</v>
      </c>
      <c r="D23" s="14">
        <v>8</v>
      </c>
      <c r="E23" s="14" t="s">
        <v>30</v>
      </c>
      <c r="F23" s="14" t="s">
        <v>87</v>
      </c>
      <c r="G23" s="14" t="s">
        <v>54</v>
      </c>
      <c r="H23" s="14">
        <v>9</v>
      </c>
      <c r="I23" s="14" t="s">
        <v>88</v>
      </c>
      <c r="J23" s="46">
        <v>1000</v>
      </c>
      <c r="K23" s="15">
        <f t="shared" si="0"/>
        <v>1000</v>
      </c>
    </row>
    <row r="24" spans="1:11" x14ac:dyDescent="0.25">
      <c r="A24" s="13">
        <v>21</v>
      </c>
      <c r="B24" s="14" t="s">
        <v>89</v>
      </c>
      <c r="C24" s="14" t="s">
        <v>29</v>
      </c>
      <c r="D24" s="14">
        <v>53</v>
      </c>
      <c r="E24" s="14" t="s">
        <v>30</v>
      </c>
      <c r="F24" s="14" t="s">
        <v>31</v>
      </c>
      <c r="G24" s="14" t="s">
        <v>38</v>
      </c>
      <c r="H24" s="14">
        <v>9.1</v>
      </c>
      <c r="I24" s="14" t="s">
        <v>89</v>
      </c>
      <c r="J24" s="46">
        <v>1000</v>
      </c>
      <c r="K24" s="15">
        <f t="shared" si="0"/>
        <v>1000</v>
      </c>
    </row>
    <row r="25" spans="1:11" x14ac:dyDescent="0.25">
      <c r="A25" s="13">
        <v>22</v>
      </c>
      <c r="B25" s="14" t="s">
        <v>90</v>
      </c>
      <c r="C25" s="14" t="s">
        <v>29</v>
      </c>
      <c r="D25" s="14">
        <v>8</v>
      </c>
      <c r="E25" s="14" t="s">
        <v>30</v>
      </c>
      <c r="F25" s="14" t="s">
        <v>91</v>
      </c>
      <c r="G25" s="14" t="s">
        <v>92</v>
      </c>
      <c r="H25" s="14">
        <v>9.1999999999999993</v>
      </c>
      <c r="I25" s="14" t="s">
        <v>93</v>
      </c>
      <c r="J25" s="46">
        <v>1000</v>
      </c>
      <c r="K25" s="15">
        <f t="shared" si="0"/>
        <v>1000</v>
      </c>
    </row>
    <row r="26" spans="1:11" x14ac:dyDescent="0.25">
      <c r="A26" s="13">
        <v>23</v>
      </c>
      <c r="B26" s="14" t="s">
        <v>94</v>
      </c>
      <c r="C26" s="14" t="s">
        <v>29</v>
      </c>
      <c r="D26" s="14">
        <v>22</v>
      </c>
      <c r="E26" s="14" t="s">
        <v>30</v>
      </c>
      <c r="F26" s="14" t="s">
        <v>95</v>
      </c>
      <c r="G26" s="14" t="s">
        <v>67</v>
      </c>
      <c r="H26" s="14">
        <v>9.3000000000000007</v>
      </c>
      <c r="I26" s="14" t="s">
        <v>94</v>
      </c>
      <c r="J26" s="46">
        <v>1000</v>
      </c>
      <c r="K26" s="15">
        <f t="shared" si="0"/>
        <v>1000</v>
      </c>
    </row>
    <row r="27" spans="1:11" x14ac:dyDescent="0.25">
      <c r="A27" s="13">
        <v>24</v>
      </c>
      <c r="B27" s="14" t="s">
        <v>96</v>
      </c>
      <c r="C27" s="14" t="s">
        <v>42</v>
      </c>
      <c r="D27" s="14">
        <v>19</v>
      </c>
      <c r="E27" s="14" t="s">
        <v>30</v>
      </c>
      <c r="F27" s="14" t="s">
        <v>97</v>
      </c>
      <c r="G27" s="14" t="s">
        <v>58</v>
      </c>
      <c r="H27" s="14">
        <v>9.1999999999999993</v>
      </c>
      <c r="I27" s="14" t="s">
        <v>96</v>
      </c>
      <c r="J27" s="46">
        <v>1000</v>
      </c>
      <c r="K27" s="15">
        <f t="shared" si="0"/>
        <v>1000</v>
      </c>
    </row>
    <row r="28" spans="1:11" x14ac:dyDescent="0.25">
      <c r="A28" s="13">
        <v>25</v>
      </c>
      <c r="B28" s="14" t="s">
        <v>98</v>
      </c>
      <c r="C28" s="14" t="s">
        <v>29</v>
      </c>
      <c r="D28" s="14">
        <v>12</v>
      </c>
      <c r="E28" s="14" t="s">
        <v>30</v>
      </c>
      <c r="F28" s="14" t="s">
        <v>99</v>
      </c>
      <c r="G28" s="14" t="s">
        <v>35</v>
      </c>
      <c r="H28" s="14">
        <v>9.1</v>
      </c>
      <c r="I28" s="14" t="s">
        <v>100</v>
      </c>
      <c r="J28" s="46">
        <v>1000</v>
      </c>
      <c r="K28" s="15">
        <f t="shared" si="0"/>
        <v>1000</v>
      </c>
    </row>
    <row r="29" spans="1:11" x14ac:dyDescent="0.25">
      <c r="A29" s="13">
        <v>26</v>
      </c>
      <c r="B29" s="14" t="s">
        <v>101</v>
      </c>
      <c r="C29" s="14" t="s">
        <v>29</v>
      </c>
      <c r="D29" s="14">
        <v>17</v>
      </c>
      <c r="E29" s="14" t="s">
        <v>30</v>
      </c>
      <c r="F29" s="14" t="s">
        <v>102</v>
      </c>
      <c r="G29" s="14" t="s">
        <v>38</v>
      </c>
      <c r="H29" s="14">
        <v>8.4</v>
      </c>
      <c r="I29" s="14" t="s">
        <v>103</v>
      </c>
      <c r="J29" s="46">
        <v>1000</v>
      </c>
      <c r="K29" s="15">
        <f t="shared" si="0"/>
        <v>1000</v>
      </c>
    </row>
    <row r="30" spans="1:11" x14ac:dyDescent="0.25">
      <c r="A30" s="13">
        <v>27</v>
      </c>
      <c r="B30" s="14" t="s">
        <v>104</v>
      </c>
      <c r="C30" s="14" t="s">
        <v>29</v>
      </c>
      <c r="D30" s="14">
        <v>8</v>
      </c>
      <c r="E30" s="14" t="s">
        <v>30</v>
      </c>
      <c r="F30" s="14" t="s">
        <v>105</v>
      </c>
      <c r="G30" s="14" t="s">
        <v>92</v>
      </c>
      <c r="H30" s="14">
        <v>9.8000000000000007</v>
      </c>
      <c r="I30" s="14" t="s">
        <v>106</v>
      </c>
      <c r="J30" s="46">
        <v>1000</v>
      </c>
      <c r="K30" s="15">
        <f t="shared" si="0"/>
        <v>1000</v>
      </c>
    </row>
    <row r="31" spans="1:11" x14ac:dyDescent="0.25">
      <c r="A31" s="13">
        <v>28</v>
      </c>
      <c r="B31" s="14" t="s">
        <v>107</v>
      </c>
      <c r="C31" s="14" t="s">
        <v>29</v>
      </c>
      <c r="D31" s="14">
        <v>11</v>
      </c>
      <c r="E31" s="14" t="s">
        <v>30</v>
      </c>
      <c r="F31" s="14" t="s">
        <v>108</v>
      </c>
      <c r="G31" s="14" t="s">
        <v>109</v>
      </c>
      <c r="H31" s="14">
        <v>8.5</v>
      </c>
      <c r="I31" s="14" t="s">
        <v>110</v>
      </c>
      <c r="J31" s="46">
        <v>1000</v>
      </c>
      <c r="K31" s="15">
        <f t="shared" si="0"/>
        <v>1000</v>
      </c>
    </row>
    <row r="32" spans="1:11" x14ac:dyDescent="0.25">
      <c r="A32" s="13">
        <v>29</v>
      </c>
      <c r="B32" s="14" t="s">
        <v>111</v>
      </c>
      <c r="C32" s="14" t="s">
        <v>42</v>
      </c>
      <c r="D32" s="14">
        <v>20</v>
      </c>
      <c r="E32" s="14" t="s">
        <v>30</v>
      </c>
      <c r="F32" s="14" t="s">
        <v>112</v>
      </c>
      <c r="G32" s="14" t="s">
        <v>54</v>
      </c>
      <c r="H32" s="14">
        <v>9</v>
      </c>
      <c r="I32" s="14" t="s">
        <v>111</v>
      </c>
      <c r="J32" s="46">
        <v>1000</v>
      </c>
      <c r="K32" s="15">
        <f t="shared" si="0"/>
        <v>1000</v>
      </c>
    </row>
    <row r="33" spans="1:11" x14ac:dyDescent="0.25">
      <c r="A33" s="13">
        <v>30</v>
      </c>
      <c r="B33" s="14" t="s">
        <v>113</v>
      </c>
      <c r="C33" s="14" t="s">
        <v>29</v>
      </c>
      <c r="D33" s="14">
        <v>11</v>
      </c>
      <c r="E33" s="14" t="s">
        <v>30</v>
      </c>
      <c r="F33" s="14" t="s">
        <v>114</v>
      </c>
      <c r="G33" s="14" t="s">
        <v>109</v>
      </c>
      <c r="H33" s="14">
        <v>8.6999999999999993</v>
      </c>
      <c r="I33" s="14" t="s">
        <v>115</v>
      </c>
      <c r="J33" s="46">
        <v>1000</v>
      </c>
      <c r="K33" s="15">
        <f t="shared" si="0"/>
        <v>1000</v>
      </c>
    </row>
    <row r="34" spans="1:11" x14ac:dyDescent="0.25">
      <c r="A34" s="13">
        <v>31</v>
      </c>
      <c r="B34" s="14" t="s">
        <v>116</v>
      </c>
      <c r="C34" s="14" t="s">
        <v>42</v>
      </c>
      <c r="D34" s="14">
        <v>14</v>
      </c>
      <c r="E34" s="14" t="s">
        <v>117</v>
      </c>
      <c r="F34" s="14" t="s">
        <v>118</v>
      </c>
      <c r="G34" s="14" t="s">
        <v>92</v>
      </c>
      <c r="H34" s="14">
        <v>8</v>
      </c>
      <c r="I34" s="14" t="s">
        <v>119</v>
      </c>
      <c r="J34" s="46">
        <v>500</v>
      </c>
      <c r="K34" s="15">
        <f t="shared" si="0"/>
        <v>500</v>
      </c>
    </row>
    <row r="35" spans="1:11" x14ac:dyDescent="0.25">
      <c r="A35" s="13">
        <v>32</v>
      </c>
      <c r="B35" s="14" t="s">
        <v>120</v>
      </c>
      <c r="C35" s="14" t="s">
        <v>29</v>
      </c>
      <c r="D35" s="14">
        <v>9</v>
      </c>
      <c r="E35" s="14" t="s">
        <v>117</v>
      </c>
      <c r="F35" s="14" t="s">
        <v>121</v>
      </c>
      <c r="G35" s="14" t="s">
        <v>92</v>
      </c>
      <c r="H35" s="14">
        <v>7</v>
      </c>
      <c r="I35" s="14" t="s">
        <v>122</v>
      </c>
      <c r="J35" s="46">
        <v>500</v>
      </c>
      <c r="K35" s="15">
        <f t="shared" si="0"/>
        <v>500</v>
      </c>
    </row>
    <row r="36" spans="1:11" x14ac:dyDescent="0.25">
      <c r="A36" s="13">
        <v>33</v>
      </c>
      <c r="B36" s="14" t="s">
        <v>123</v>
      </c>
      <c r="C36" s="14" t="s">
        <v>42</v>
      </c>
      <c r="D36" s="14">
        <v>7</v>
      </c>
      <c r="E36" s="14" t="s">
        <v>117</v>
      </c>
      <c r="F36" s="14" t="s">
        <v>124</v>
      </c>
      <c r="G36" s="14" t="s">
        <v>54</v>
      </c>
      <c r="H36" s="14">
        <v>8.3000000000000007</v>
      </c>
      <c r="I36" s="14" t="s">
        <v>125</v>
      </c>
      <c r="J36" s="46">
        <v>500</v>
      </c>
      <c r="K36" s="15">
        <f t="shared" ref="K36:K67" si="1">J36</f>
        <v>500</v>
      </c>
    </row>
    <row r="37" spans="1:11" x14ac:dyDescent="0.25">
      <c r="A37" s="13">
        <v>34</v>
      </c>
      <c r="B37" s="14" t="s">
        <v>126</v>
      </c>
      <c r="C37" s="14" t="s">
        <v>42</v>
      </c>
      <c r="D37" s="14">
        <v>11</v>
      </c>
      <c r="E37" s="14" t="s">
        <v>117</v>
      </c>
      <c r="F37" s="14" t="s">
        <v>127</v>
      </c>
      <c r="G37" s="14" t="s">
        <v>128</v>
      </c>
      <c r="H37" s="14">
        <v>9.4</v>
      </c>
      <c r="I37" s="14" t="s">
        <v>129</v>
      </c>
      <c r="J37" s="46">
        <v>500</v>
      </c>
      <c r="K37" s="15">
        <f t="shared" si="1"/>
        <v>500</v>
      </c>
    </row>
    <row r="38" spans="1:11" x14ac:dyDescent="0.25">
      <c r="A38" s="13">
        <v>35</v>
      </c>
      <c r="B38" s="14" t="s">
        <v>130</v>
      </c>
      <c r="C38" s="14" t="s">
        <v>42</v>
      </c>
      <c r="D38" s="14">
        <v>7</v>
      </c>
      <c r="E38" s="14" t="s">
        <v>117</v>
      </c>
      <c r="F38" s="14" t="s">
        <v>131</v>
      </c>
      <c r="G38" s="14" t="s">
        <v>54</v>
      </c>
      <c r="H38" s="14">
        <v>6.8</v>
      </c>
      <c r="I38" s="14" t="s">
        <v>132</v>
      </c>
      <c r="J38" s="46">
        <v>500</v>
      </c>
      <c r="K38" s="15">
        <f t="shared" si="1"/>
        <v>500</v>
      </c>
    </row>
    <row r="39" spans="1:11" x14ac:dyDescent="0.25">
      <c r="A39" s="13">
        <v>36</v>
      </c>
      <c r="B39" s="14" t="s">
        <v>133</v>
      </c>
      <c r="C39" s="14" t="s">
        <v>29</v>
      </c>
      <c r="D39" s="14">
        <v>16</v>
      </c>
      <c r="E39" s="14" t="s">
        <v>117</v>
      </c>
      <c r="F39" s="14" t="s">
        <v>134</v>
      </c>
      <c r="G39" s="14" t="s">
        <v>69</v>
      </c>
      <c r="H39" s="14">
        <v>8.3000000000000007</v>
      </c>
      <c r="I39" s="14" t="s">
        <v>135</v>
      </c>
      <c r="J39" s="46">
        <v>500</v>
      </c>
      <c r="K39" s="15">
        <f t="shared" si="1"/>
        <v>500</v>
      </c>
    </row>
    <row r="40" spans="1:11" x14ac:dyDescent="0.25">
      <c r="A40" s="13">
        <v>37</v>
      </c>
      <c r="B40" s="14" t="s">
        <v>136</v>
      </c>
      <c r="C40" s="14" t="s">
        <v>42</v>
      </c>
      <c r="D40" s="14">
        <v>10</v>
      </c>
      <c r="E40" s="14" t="s">
        <v>117</v>
      </c>
      <c r="F40" s="14" t="s">
        <v>137</v>
      </c>
      <c r="G40" s="14" t="s">
        <v>128</v>
      </c>
      <c r="H40" s="14">
        <v>8.6999999999999993</v>
      </c>
      <c r="I40" s="14" t="s">
        <v>138</v>
      </c>
      <c r="J40" s="46">
        <v>500</v>
      </c>
      <c r="K40" s="15">
        <f t="shared" si="1"/>
        <v>500</v>
      </c>
    </row>
    <row r="41" spans="1:11" x14ac:dyDescent="0.25">
      <c r="A41" s="13">
        <v>38</v>
      </c>
      <c r="B41" s="14" t="s">
        <v>139</v>
      </c>
      <c r="C41" s="14" t="s">
        <v>42</v>
      </c>
      <c r="D41" s="14">
        <v>16</v>
      </c>
      <c r="E41" s="14" t="s">
        <v>117</v>
      </c>
      <c r="F41" s="14" t="s">
        <v>140</v>
      </c>
      <c r="G41" s="14" t="s">
        <v>58</v>
      </c>
      <c r="H41" s="14">
        <v>8.1999999999999993</v>
      </c>
      <c r="I41" s="14" t="s">
        <v>141</v>
      </c>
      <c r="J41" s="46">
        <v>500</v>
      </c>
      <c r="K41" s="15">
        <f t="shared" si="1"/>
        <v>500</v>
      </c>
    </row>
    <row r="42" spans="1:11" x14ac:dyDescent="0.25">
      <c r="A42" s="13">
        <v>39</v>
      </c>
      <c r="B42" s="14" t="s">
        <v>142</v>
      </c>
      <c r="C42" s="14" t="s">
        <v>42</v>
      </c>
      <c r="D42" s="14">
        <v>16</v>
      </c>
      <c r="E42" s="14" t="s">
        <v>117</v>
      </c>
      <c r="F42" s="14" t="s">
        <v>143</v>
      </c>
      <c r="G42" s="14" t="s">
        <v>144</v>
      </c>
      <c r="H42" s="14">
        <v>9.3000000000000007</v>
      </c>
      <c r="I42" s="14" t="s">
        <v>145</v>
      </c>
      <c r="J42" s="46">
        <v>500</v>
      </c>
      <c r="K42" s="15">
        <f t="shared" si="1"/>
        <v>500</v>
      </c>
    </row>
    <row r="43" spans="1:11" x14ac:dyDescent="0.25">
      <c r="A43" s="13">
        <v>40</v>
      </c>
      <c r="B43" s="14" t="s">
        <v>146</v>
      </c>
      <c r="C43" s="14" t="s">
        <v>29</v>
      </c>
      <c r="D43" s="14">
        <v>7</v>
      </c>
      <c r="E43" s="14" t="s">
        <v>117</v>
      </c>
      <c r="F43" s="14" t="s">
        <v>147</v>
      </c>
      <c r="G43" s="14" t="s">
        <v>35</v>
      </c>
      <c r="H43" s="14">
        <v>9.3000000000000007</v>
      </c>
      <c r="I43" s="14" t="s">
        <v>148</v>
      </c>
      <c r="J43" s="46">
        <v>500</v>
      </c>
      <c r="K43" s="15">
        <f t="shared" si="1"/>
        <v>500</v>
      </c>
    </row>
    <row r="44" spans="1:11" x14ac:dyDescent="0.25">
      <c r="A44" s="13">
        <v>41</v>
      </c>
      <c r="B44" s="14" t="s">
        <v>149</v>
      </c>
      <c r="C44" s="14" t="s">
        <v>42</v>
      </c>
      <c r="D44" s="14">
        <v>8</v>
      </c>
      <c r="E44" s="14" t="s">
        <v>117</v>
      </c>
      <c r="F44" s="14" t="s">
        <v>150</v>
      </c>
      <c r="G44" s="14" t="s">
        <v>92</v>
      </c>
      <c r="H44" s="14">
        <v>8.4</v>
      </c>
      <c r="I44" s="14" t="s">
        <v>151</v>
      </c>
      <c r="J44" s="46">
        <v>500</v>
      </c>
      <c r="K44" s="15">
        <f t="shared" si="1"/>
        <v>500</v>
      </c>
    </row>
    <row r="45" spans="1:11" x14ac:dyDescent="0.25">
      <c r="A45" s="13">
        <v>42</v>
      </c>
      <c r="B45" s="14" t="s">
        <v>152</v>
      </c>
      <c r="C45" s="14" t="s">
        <v>42</v>
      </c>
      <c r="D45" s="14">
        <v>18</v>
      </c>
      <c r="E45" s="14" t="s">
        <v>117</v>
      </c>
      <c r="F45" s="14" t="s">
        <v>153</v>
      </c>
      <c r="G45" s="14" t="s">
        <v>58</v>
      </c>
      <c r="H45" s="14">
        <v>9.1</v>
      </c>
      <c r="I45" s="14" t="s">
        <v>152</v>
      </c>
      <c r="J45" s="46">
        <v>500</v>
      </c>
      <c r="K45" s="15">
        <f t="shared" si="1"/>
        <v>500</v>
      </c>
    </row>
    <row r="46" spans="1:11" x14ac:dyDescent="0.25">
      <c r="A46" s="13">
        <v>43</v>
      </c>
      <c r="B46" s="14" t="s">
        <v>154</v>
      </c>
      <c r="C46" s="14" t="s">
        <v>42</v>
      </c>
      <c r="D46" s="14">
        <v>17</v>
      </c>
      <c r="E46" s="14" t="s">
        <v>117</v>
      </c>
      <c r="F46" s="14" t="s">
        <v>155</v>
      </c>
      <c r="G46" s="14" t="s">
        <v>69</v>
      </c>
      <c r="H46" s="14">
        <v>8.1999999999999993</v>
      </c>
      <c r="I46" s="14" t="s">
        <v>156</v>
      </c>
      <c r="J46" s="46">
        <v>500</v>
      </c>
      <c r="K46" s="15">
        <f t="shared" si="1"/>
        <v>500</v>
      </c>
    </row>
    <row r="47" spans="1:11" x14ac:dyDescent="0.25">
      <c r="A47" s="13">
        <v>44</v>
      </c>
      <c r="B47" s="14" t="s">
        <v>157</v>
      </c>
      <c r="C47" s="14" t="s">
        <v>29</v>
      </c>
      <c r="D47" s="14">
        <v>20</v>
      </c>
      <c r="E47" s="14" t="s">
        <v>117</v>
      </c>
      <c r="F47" s="14" t="s">
        <v>31</v>
      </c>
      <c r="G47" s="14" t="s">
        <v>69</v>
      </c>
      <c r="H47" s="14">
        <v>8.3000000000000007</v>
      </c>
      <c r="I47" s="14" t="s">
        <v>158</v>
      </c>
      <c r="J47" s="46">
        <v>500</v>
      </c>
      <c r="K47" s="15">
        <f t="shared" si="1"/>
        <v>500</v>
      </c>
    </row>
    <row r="48" spans="1:11" x14ac:dyDescent="0.25">
      <c r="A48" s="13">
        <v>45</v>
      </c>
      <c r="B48" s="14" t="s">
        <v>159</v>
      </c>
      <c r="C48" s="14" t="s">
        <v>42</v>
      </c>
      <c r="D48" s="14">
        <v>17</v>
      </c>
      <c r="E48" s="14" t="s">
        <v>117</v>
      </c>
      <c r="F48" s="14" t="s">
        <v>155</v>
      </c>
      <c r="G48" s="14" t="s">
        <v>69</v>
      </c>
      <c r="H48" s="14">
        <v>9.1</v>
      </c>
      <c r="I48" s="14" t="s">
        <v>160</v>
      </c>
      <c r="J48" s="46">
        <v>500</v>
      </c>
      <c r="K48" s="15">
        <f t="shared" si="1"/>
        <v>500</v>
      </c>
    </row>
    <row r="49" spans="1:11" x14ac:dyDescent="0.25">
      <c r="A49" s="13">
        <v>46</v>
      </c>
      <c r="B49" s="14" t="s">
        <v>161</v>
      </c>
      <c r="C49" s="14" t="s">
        <v>29</v>
      </c>
      <c r="D49" s="14">
        <v>17</v>
      </c>
      <c r="E49" s="14" t="s">
        <v>117</v>
      </c>
      <c r="F49" s="14" t="s">
        <v>66</v>
      </c>
      <c r="G49" s="14" t="s">
        <v>58</v>
      </c>
      <c r="H49" s="14">
        <v>9.4</v>
      </c>
      <c r="I49" s="14" t="s">
        <v>162</v>
      </c>
      <c r="J49" s="46">
        <v>500</v>
      </c>
      <c r="K49" s="15">
        <f t="shared" si="1"/>
        <v>500</v>
      </c>
    </row>
    <row r="50" spans="1:11" x14ac:dyDescent="0.25">
      <c r="A50" s="13">
        <v>47</v>
      </c>
      <c r="B50" s="14" t="s">
        <v>163</v>
      </c>
      <c r="C50" s="14" t="s">
        <v>42</v>
      </c>
      <c r="D50" s="14">
        <v>14</v>
      </c>
      <c r="E50" s="14" t="s">
        <v>117</v>
      </c>
      <c r="F50" s="14" t="s">
        <v>99</v>
      </c>
      <c r="G50" s="14" t="s">
        <v>54</v>
      </c>
      <c r="H50" s="14">
        <v>9.3000000000000007</v>
      </c>
      <c r="I50" s="14" t="s">
        <v>164</v>
      </c>
      <c r="J50" s="46">
        <v>500</v>
      </c>
      <c r="K50" s="15">
        <f t="shared" si="1"/>
        <v>500</v>
      </c>
    </row>
    <row r="51" spans="1:11" x14ac:dyDescent="0.25">
      <c r="A51" s="13">
        <v>48</v>
      </c>
      <c r="B51" s="14" t="s">
        <v>165</v>
      </c>
      <c r="C51" s="14" t="s">
        <v>42</v>
      </c>
      <c r="D51" s="14">
        <v>7</v>
      </c>
      <c r="E51" s="14" t="s">
        <v>117</v>
      </c>
      <c r="F51" s="14" t="s">
        <v>166</v>
      </c>
      <c r="G51" s="14" t="s">
        <v>54</v>
      </c>
      <c r="H51" s="14">
        <v>8.9</v>
      </c>
      <c r="I51" s="14" t="s">
        <v>167</v>
      </c>
      <c r="J51" s="46">
        <v>500</v>
      </c>
      <c r="K51" s="15">
        <f t="shared" si="1"/>
        <v>500</v>
      </c>
    </row>
    <row r="52" spans="1:11" x14ac:dyDescent="0.25">
      <c r="A52" s="13">
        <v>49</v>
      </c>
      <c r="B52" s="14" t="s">
        <v>168</v>
      </c>
      <c r="C52" s="14" t="s">
        <v>29</v>
      </c>
      <c r="D52" s="14">
        <v>9</v>
      </c>
      <c r="E52" s="14" t="s">
        <v>117</v>
      </c>
      <c r="F52" s="14" t="s">
        <v>169</v>
      </c>
      <c r="G52" s="14" t="s">
        <v>170</v>
      </c>
      <c r="H52" s="14">
        <v>8.8000000000000007</v>
      </c>
      <c r="I52" s="14" t="s">
        <v>171</v>
      </c>
      <c r="J52" s="46">
        <v>500</v>
      </c>
      <c r="K52" s="15">
        <f t="shared" si="1"/>
        <v>500</v>
      </c>
    </row>
    <row r="53" spans="1:11" x14ac:dyDescent="0.25">
      <c r="A53" s="13">
        <v>50</v>
      </c>
      <c r="B53" s="14" t="s">
        <v>172</v>
      </c>
      <c r="C53" s="14" t="s">
        <v>29</v>
      </c>
      <c r="D53" s="14">
        <v>6</v>
      </c>
      <c r="E53" s="14" t="s">
        <v>117</v>
      </c>
      <c r="F53" s="14" t="s">
        <v>173</v>
      </c>
      <c r="G53" s="14" t="s">
        <v>35</v>
      </c>
      <c r="H53" s="14">
        <v>8.9</v>
      </c>
      <c r="I53" s="14" t="s">
        <v>174</v>
      </c>
      <c r="J53" s="46">
        <v>500</v>
      </c>
      <c r="K53" s="15">
        <f t="shared" si="1"/>
        <v>500</v>
      </c>
    </row>
    <row r="54" spans="1:11" x14ac:dyDescent="0.25">
      <c r="A54" s="13">
        <v>51</v>
      </c>
      <c r="B54" s="14" t="s">
        <v>175</v>
      </c>
      <c r="C54" s="14" t="s">
        <v>29</v>
      </c>
      <c r="D54" s="14">
        <v>18</v>
      </c>
      <c r="E54" s="14" t="s">
        <v>117</v>
      </c>
      <c r="F54" s="14" t="s">
        <v>176</v>
      </c>
      <c r="G54" s="14" t="s">
        <v>58</v>
      </c>
      <c r="H54" s="14">
        <v>8.6</v>
      </c>
      <c r="I54" s="14" t="s">
        <v>175</v>
      </c>
      <c r="J54" s="46">
        <v>500</v>
      </c>
      <c r="K54" s="15">
        <f t="shared" si="1"/>
        <v>500</v>
      </c>
    </row>
    <row r="55" spans="1:11" x14ac:dyDescent="0.25">
      <c r="A55" s="13">
        <v>52</v>
      </c>
      <c r="B55" s="14" t="s">
        <v>177</v>
      </c>
      <c r="C55" s="14" t="s">
        <v>29</v>
      </c>
      <c r="D55" s="14">
        <v>20</v>
      </c>
      <c r="E55" s="14" t="s">
        <v>117</v>
      </c>
      <c r="F55" s="14" t="s">
        <v>178</v>
      </c>
      <c r="G55" s="14" t="s">
        <v>179</v>
      </c>
      <c r="H55" s="14">
        <v>8.8000000000000007</v>
      </c>
      <c r="I55" s="14" t="s">
        <v>177</v>
      </c>
      <c r="J55" s="46">
        <v>500</v>
      </c>
      <c r="K55" s="15">
        <f t="shared" si="1"/>
        <v>500</v>
      </c>
    </row>
    <row r="56" spans="1:11" x14ac:dyDescent="0.25">
      <c r="A56" s="13">
        <v>53</v>
      </c>
      <c r="B56" s="14" t="s">
        <v>180</v>
      </c>
      <c r="C56" s="14" t="s">
        <v>42</v>
      </c>
      <c r="D56" s="14">
        <v>16</v>
      </c>
      <c r="E56" s="14" t="s">
        <v>117</v>
      </c>
      <c r="F56" s="14" t="s">
        <v>181</v>
      </c>
      <c r="G56" s="14" t="s">
        <v>58</v>
      </c>
      <c r="H56" s="14">
        <v>8.6999999999999993</v>
      </c>
      <c r="I56" s="14" t="s">
        <v>182</v>
      </c>
      <c r="J56" s="46">
        <v>500</v>
      </c>
      <c r="K56" s="15">
        <f t="shared" si="1"/>
        <v>500</v>
      </c>
    </row>
    <row r="57" spans="1:11" x14ac:dyDescent="0.25">
      <c r="A57" s="13">
        <v>54</v>
      </c>
      <c r="B57" s="14" t="s">
        <v>183</v>
      </c>
      <c r="C57" s="14" t="s">
        <v>29</v>
      </c>
      <c r="D57" s="14">
        <v>13</v>
      </c>
      <c r="E57" s="14" t="s">
        <v>117</v>
      </c>
      <c r="F57" s="14" t="s">
        <v>184</v>
      </c>
      <c r="G57" s="14" t="s">
        <v>54</v>
      </c>
      <c r="H57" s="14">
        <v>10</v>
      </c>
      <c r="I57" s="14" t="s">
        <v>185</v>
      </c>
      <c r="J57" s="46">
        <v>500</v>
      </c>
      <c r="K57" s="15">
        <f t="shared" si="1"/>
        <v>500</v>
      </c>
    </row>
    <row r="58" spans="1:11" x14ac:dyDescent="0.25">
      <c r="A58" s="13">
        <v>55</v>
      </c>
      <c r="B58" s="14" t="s">
        <v>186</v>
      </c>
      <c r="C58" s="14" t="s">
        <v>29</v>
      </c>
      <c r="D58" s="14">
        <v>19</v>
      </c>
      <c r="E58" s="14" t="s">
        <v>117</v>
      </c>
      <c r="F58" s="14" t="s">
        <v>57</v>
      </c>
      <c r="G58" s="14" t="s">
        <v>58</v>
      </c>
      <c r="H58" s="14">
        <v>9</v>
      </c>
      <c r="I58" s="14" t="s">
        <v>186</v>
      </c>
      <c r="J58" s="46">
        <v>500</v>
      </c>
      <c r="K58" s="15">
        <f t="shared" si="1"/>
        <v>500</v>
      </c>
    </row>
    <row r="59" spans="1:11" x14ac:dyDescent="0.25">
      <c r="A59" s="13">
        <v>56</v>
      </c>
      <c r="B59" s="14" t="s">
        <v>187</v>
      </c>
      <c r="C59" s="14" t="s">
        <v>29</v>
      </c>
      <c r="D59" s="14">
        <v>23</v>
      </c>
      <c r="E59" s="14" t="s">
        <v>117</v>
      </c>
      <c r="F59" s="14" t="s">
        <v>31</v>
      </c>
      <c r="G59" s="14" t="s">
        <v>188</v>
      </c>
      <c r="H59" s="14">
        <v>8.5</v>
      </c>
      <c r="I59" s="14" t="s">
        <v>187</v>
      </c>
      <c r="J59" s="46">
        <v>500</v>
      </c>
      <c r="K59" s="15">
        <f t="shared" si="1"/>
        <v>500</v>
      </c>
    </row>
    <row r="60" spans="1:11" x14ac:dyDescent="0.25">
      <c r="A60" s="13">
        <v>57</v>
      </c>
      <c r="B60" s="14" t="s">
        <v>189</v>
      </c>
      <c r="C60" s="14" t="s">
        <v>42</v>
      </c>
      <c r="D60" s="14">
        <v>21</v>
      </c>
      <c r="E60" s="14" t="s">
        <v>117</v>
      </c>
      <c r="F60" s="14" t="s">
        <v>190</v>
      </c>
      <c r="G60" s="14" t="s">
        <v>85</v>
      </c>
      <c r="H60" s="14">
        <v>8.1999999999999993</v>
      </c>
      <c r="I60" s="14" t="s">
        <v>189</v>
      </c>
      <c r="J60" s="46">
        <v>500</v>
      </c>
      <c r="K60" s="15">
        <f t="shared" si="1"/>
        <v>500</v>
      </c>
    </row>
    <row r="61" spans="1:11" x14ac:dyDescent="0.25">
      <c r="A61" s="13">
        <v>58</v>
      </c>
      <c r="B61" s="14" t="s">
        <v>191</v>
      </c>
      <c r="C61" s="14" t="s">
        <v>29</v>
      </c>
      <c r="D61" s="14">
        <v>16</v>
      </c>
      <c r="E61" s="14" t="s">
        <v>117</v>
      </c>
      <c r="F61" s="14" t="s">
        <v>192</v>
      </c>
      <c r="G61" s="14" t="s">
        <v>69</v>
      </c>
      <c r="H61" s="14">
        <v>8.1</v>
      </c>
      <c r="I61" s="14" t="s">
        <v>193</v>
      </c>
      <c r="J61" s="46">
        <v>500</v>
      </c>
      <c r="K61" s="15">
        <f t="shared" si="1"/>
        <v>500</v>
      </c>
    </row>
    <row r="62" spans="1:11" x14ac:dyDescent="0.25">
      <c r="A62" s="13">
        <v>59</v>
      </c>
      <c r="B62" s="14" t="s">
        <v>194</v>
      </c>
      <c r="C62" s="14" t="s">
        <v>29</v>
      </c>
      <c r="D62" s="14">
        <v>19</v>
      </c>
      <c r="E62" s="14" t="s">
        <v>117</v>
      </c>
      <c r="F62" s="14" t="s">
        <v>31</v>
      </c>
      <c r="G62" s="14" t="s">
        <v>44</v>
      </c>
      <c r="H62" s="14">
        <v>9.3000000000000007</v>
      </c>
      <c r="I62" s="14" t="s">
        <v>194</v>
      </c>
      <c r="J62" s="46">
        <v>500</v>
      </c>
      <c r="K62" s="15">
        <f t="shared" si="1"/>
        <v>500</v>
      </c>
    </row>
    <row r="63" spans="1:11" x14ac:dyDescent="0.25">
      <c r="A63" s="13">
        <v>60</v>
      </c>
      <c r="B63" s="14" t="s">
        <v>195</v>
      </c>
      <c r="C63" s="14" t="s">
        <v>42</v>
      </c>
      <c r="D63" s="14">
        <v>11</v>
      </c>
      <c r="E63" s="14" t="s">
        <v>117</v>
      </c>
      <c r="F63" s="14" t="s">
        <v>196</v>
      </c>
      <c r="G63" s="14" t="s">
        <v>128</v>
      </c>
      <c r="H63" s="14">
        <v>8.1</v>
      </c>
      <c r="I63" s="14" t="s">
        <v>197</v>
      </c>
      <c r="J63" s="46">
        <v>500</v>
      </c>
      <c r="K63" s="15">
        <f t="shared" si="1"/>
        <v>500</v>
      </c>
    </row>
    <row r="64" spans="1:11" x14ac:dyDescent="0.25">
      <c r="A64" s="13">
        <v>61</v>
      </c>
      <c r="B64" s="14" t="s">
        <v>198</v>
      </c>
      <c r="C64" s="14" t="s">
        <v>29</v>
      </c>
      <c r="D64" s="14">
        <v>14</v>
      </c>
      <c r="E64" s="14" t="s">
        <v>199</v>
      </c>
      <c r="F64" s="14" t="s">
        <v>200</v>
      </c>
      <c r="G64" s="14" t="s">
        <v>54</v>
      </c>
      <c r="H64" s="14">
        <v>9.9</v>
      </c>
      <c r="I64" s="14" t="s">
        <v>201</v>
      </c>
      <c r="J64" s="46">
        <v>250</v>
      </c>
      <c r="K64" s="15">
        <f t="shared" si="1"/>
        <v>250</v>
      </c>
    </row>
    <row r="65" spans="1:11" x14ac:dyDescent="0.25">
      <c r="A65" s="13">
        <v>62</v>
      </c>
      <c r="B65" s="14" t="s">
        <v>202</v>
      </c>
      <c r="C65" s="14" t="s">
        <v>42</v>
      </c>
      <c r="D65" s="14">
        <v>9</v>
      </c>
      <c r="E65" s="14" t="s">
        <v>199</v>
      </c>
      <c r="F65" s="14" t="s">
        <v>203</v>
      </c>
      <c r="G65" s="14" t="s">
        <v>170</v>
      </c>
      <c r="H65" s="14">
        <v>8.9</v>
      </c>
      <c r="I65" s="14" t="s">
        <v>204</v>
      </c>
      <c r="J65" s="46">
        <v>250</v>
      </c>
      <c r="K65" s="15">
        <f t="shared" si="1"/>
        <v>250</v>
      </c>
    </row>
    <row r="66" spans="1:11" x14ac:dyDescent="0.25">
      <c r="A66" s="13">
        <v>63</v>
      </c>
      <c r="B66" s="14" t="s">
        <v>205</v>
      </c>
      <c r="C66" s="14" t="s">
        <v>29</v>
      </c>
      <c r="D66" s="14">
        <v>22</v>
      </c>
      <c r="E66" s="14" t="s">
        <v>199</v>
      </c>
      <c r="F66" s="14" t="s">
        <v>176</v>
      </c>
      <c r="G66" s="14" t="s">
        <v>58</v>
      </c>
      <c r="H66" s="14">
        <v>8.8000000000000007</v>
      </c>
      <c r="I66" s="14" t="s">
        <v>205</v>
      </c>
      <c r="J66" s="46">
        <v>250</v>
      </c>
      <c r="K66" s="15">
        <f t="shared" si="1"/>
        <v>250</v>
      </c>
    </row>
    <row r="67" spans="1:11" x14ac:dyDescent="0.25">
      <c r="A67" s="13">
        <v>64</v>
      </c>
      <c r="B67" s="14" t="s">
        <v>206</v>
      </c>
      <c r="C67" s="14" t="s">
        <v>29</v>
      </c>
      <c r="D67" s="14">
        <v>15</v>
      </c>
      <c r="E67" s="14" t="s">
        <v>199</v>
      </c>
      <c r="F67" s="14" t="s">
        <v>207</v>
      </c>
      <c r="G67" s="14" t="s">
        <v>92</v>
      </c>
      <c r="H67" s="14">
        <v>8.6</v>
      </c>
      <c r="I67" s="14" t="s">
        <v>208</v>
      </c>
      <c r="J67" s="46">
        <v>250</v>
      </c>
      <c r="K67" s="15">
        <f t="shared" si="1"/>
        <v>250</v>
      </c>
    </row>
    <row r="68" spans="1:11" x14ac:dyDescent="0.25">
      <c r="A68" s="13">
        <v>65</v>
      </c>
      <c r="B68" s="14" t="s">
        <v>209</v>
      </c>
      <c r="C68" s="14" t="s">
        <v>29</v>
      </c>
      <c r="D68" s="14">
        <v>6</v>
      </c>
      <c r="E68" s="14" t="s">
        <v>199</v>
      </c>
      <c r="F68" s="14" t="s">
        <v>210</v>
      </c>
      <c r="G68" s="14" t="s">
        <v>92</v>
      </c>
      <c r="H68" s="14" t="s">
        <v>48</v>
      </c>
      <c r="I68" s="14" t="s">
        <v>211</v>
      </c>
      <c r="J68" s="46">
        <v>250</v>
      </c>
      <c r="K68" s="15">
        <f t="shared" ref="K68:K83" si="2">J68</f>
        <v>250</v>
      </c>
    </row>
    <row r="69" spans="1:11" x14ac:dyDescent="0.25">
      <c r="A69" s="13">
        <v>66</v>
      </c>
      <c r="B69" s="14" t="s">
        <v>212</v>
      </c>
      <c r="C69" s="14" t="s">
        <v>29</v>
      </c>
      <c r="D69" s="14">
        <v>12</v>
      </c>
      <c r="E69" s="14" t="s">
        <v>199</v>
      </c>
      <c r="F69" s="14" t="s">
        <v>213</v>
      </c>
      <c r="G69" s="14" t="s">
        <v>35</v>
      </c>
      <c r="H69" s="14">
        <v>9</v>
      </c>
      <c r="I69" s="14" t="s">
        <v>214</v>
      </c>
      <c r="J69" s="46">
        <v>250</v>
      </c>
      <c r="K69" s="15">
        <f t="shared" si="2"/>
        <v>250</v>
      </c>
    </row>
    <row r="70" spans="1:11" x14ac:dyDescent="0.25">
      <c r="A70" s="13">
        <v>67</v>
      </c>
      <c r="B70" s="14" t="s">
        <v>215</v>
      </c>
      <c r="C70" s="14" t="s">
        <v>29</v>
      </c>
      <c r="D70" s="14">
        <v>8</v>
      </c>
      <c r="E70" s="14" t="s">
        <v>199</v>
      </c>
      <c r="F70" s="14" t="s">
        <v>216</v>
      </c>
      <c r="G70" s="14" t="s">
        <v>54</v>
      </c>
      <c r="H70" s="14">
        <v>8.6</v>
      </c>
      <c r="I70" s="14" t="s">
        <v>217</v>
      </c>
      <c r="J70" s="46">
        <v>250</v>
      </c>
      <c r="K70" s="15">
        <f t="shared" si="2"/>
        <v>250</v>
      </c>
    </row>
    <row r="71" spans="1:11" x14ac:dyDescent="0.25">
      <c r="A71" s="13">
        <v>68</v>
      </c>
      <c r="B71" s="14" t="s">
        <v>218</v>
      </c>
      <c r="C71" s="14" t="s">
        <v>29</v>
      </c>
      <c r="D71" s="14">
        <v>8</v>
      </c>
      <c r="E71" s="14" t="s">
        <v>199</v>
      </c>
      <c r="F71" s="14" t="s">
        <v>219</v>
      </c>
      <c r="G71" s="14" t="s">
        <v>54</v>
      </c>
      <c r="H71" s="14">
        <v>9.3000000000000007</v>
      </c>
      <c r="I71" s="14" t="s">
        <v>220</v>
      </c>
      <c r="J71" s="46">
        <v>250</v>
      </c>
      <c r="K71" s="15">
        <f t="shared" si="2"/>
        <v>250</v>
      </c>
    </row>
    <row r="72" spans="1:11" x14ac:dyDescent="0.25">
      <c r="A72" s="13">
        <v>69</v>
      </c>
      <c r="B72" s="14" t="s">
        <v>221</v>
      </c>
      <c r="C72" s="14" t="s">
        <v>29</v>
      </c>
      <c r="D72" s="14">
        <v>3</v>
      </c>
      <c r="E72" s="14" t="s">
        <v>199</v>
      </c>
      <c r="F72" s="14" t="s">
        <v>222</v>
      </c>
      <c r="G72" s="14" t="s">
        <v>35</v>
      </c>
      <c r="H72" s="14" t="s">
        <v>48</v>
      </c>
      <c r="I72" s="14" t="s">
        <v>223</v>
      </c>
      <c r="J72" s="46">
        <v>250</v>
      </c>
      <c r="K72" s="15">
        <f t="shared" si="2"/>
        <v>250</v>
      </c>
    </row>
    <row r="73" spans="1:11" x14ac:dyDescent="0.25">
      <c r="A73" s="13">
        <v>70</v>
      </c>
      <c r="B73" s="14" t="s">
        <v>224</v>
      </c>
      <c r="C73" s="14" t="s">
        <v>29</v>
      </c>
      <c r="D73" s="14">
        <v>7</v>
      </c>
      <c r="E73" s="14" t="s">
        <v>199</v>
      </c>
      <c r="F73" s="14" t="s">
        <v>225</v>
      </c>
      <c r="G73" s="14" t="s">
        <v>54</v>
      </c>
      <c r="H73" s="14">
        <v>10</v>
      </c>
      <c r="I73" s="14" t="s">
        <v>226</v>
      </c>
      <c r="J73" s="46">
        <v>250</v>
      </c>
      <c r="K73" s="15">
        <f t="shared" si="2"/>
        <v>250</v>
      </c>
    </row>
    <row r="74" spans="1:11" x14ac:dyDescent="0.25">
      <c r="A74" s="13">
        <v>71</v>
      </c>
      <c r="B74" s="14" t="s">
        <v>227</v>
      </c>
      <c r="C74" s="14" t="s">
        <v>42</v>
      </c>
      <c r="D74" s="14">
        <v>7</v>
      </c>
      <c r="E74" s="14" t="s">
        <v>199</v>
      </c>
      <c r="F74" s="14" t="s">
        <v>228</v>
      </c>
      <c r="G74" s="14" t="s">
        <v>54</v>
      </c>
      <c r="H74" s="14">
        <v>8.8000000000000007</v>
      </c>
      <c r="I74" s="14" t="s">
        <v>229</v>
      </c>
      <c r="J74" s="46">
        <v>250</v>
      </c>
      <c r="K74" s="15">
        <f t="shared" si="2"/>
        <v>250</v>
      </c>
    </row>
    <row r="75" spans="1:11" x14ac:dyDescent="0.25">
      <c r="A75" s="13">
        <v>72</v>
      </c>
      <c r="B75" s="14" t="s">
        <v>230</v>
      </c>
      <c r="C75" s="14" t="s">
        <v>29</v>
      </c>
      <c r="D75" s="14">
        <v>11</v>
      </c>
      <c r="E75" s="14" t="s">
        <v>199</v>
      </c>
      <c r="F75" s="14" t="s">
        <v>231</v>
      </c>
      <c r="G75" s="14" t="s">
        <v>128</v>
      </c>
      <c r="H75" s="14">
        <v>8.6</v>
      </c>
      <c r="I75" s="14" t="s">
        <v>232</v>
      </c>
      <c r="J75" s="46">
        <v>250</v>
      </c>
      <c r="K75" s="15">
        <f t="shared" si="2"/>
        <v>250</v>
      </c>
    </row>
    <row r="76" spans="1:11" x14ac:dyDescent="0.25">
      <c r="A76" s="13">
        <v>73</v>
      </c>
      <c r="B76" s="14" t="s">
        <v>233</v>
      </c>
      <c r="C76" s="14" t="s">
        <v>42</v>
      </c>
      <c r="D76" s="14">
        <v>7</v>
      </c>
      <c r="E76" s="14" t="s">
        <v>199</v>
      </c>
      <c r="F76" s="14" t="s">
        <v>234</v>
      </c>
      <c r="G76" s="14" t="s">
        <v>54</v>
      </c>
      <c r="H76" s="14">
        <v>9.5</v>
      </c>
      <c r="I76" s="14" t="s">
        <v>235</v>
      </c>
      <c r="J76" s="46">
        <v>250</v>
      </c>
      <c r="K76" s="15">
        <f t="shared" si="2"/>
        <v>250</v>
      </c>
    </row>
    <row r="77" spans="1:11" x14ac:dyDescent="0.25">
      <c r="A77" s="13">
        <v>74</v>
      </c>
      <c r="B77" s="14" t="s">
        <v>236</v>
      </c>
      <c r="C77" s="14" t="s">
        <v>42</v>
      </c>
      <c r="D77" s="14">
        <v>16</v>
      </c>
      <c r="E77" s="14" t="s">
        <v>199</v>
      </c>
      <c r="F77" s="14" t="s">
        <v>140</v>
      </c>
      <c r="G77" s="14" t="s">
        <v>44</v>
      </c>
      <c r="H77" s="14">
        <v>9</v>
      </c>
      <c r="I77" s="14" t="s">
        <v>237</v>
      </c>
      <c r="J77" s="46">
        <v>250</v>
      </c>
      <c r="K77" s="15">
        <f t="shared" si="2"/>
        <v>250</v>
      </c>
    </row>
    <row r="78" spans="1:11" x14ac:dyDescent="0.25">
      <c r="A78" s="13">
        <v>75</v>
      </c>
      <c r="B78" s="14" t="s">
        <v>238</v>
      </c>
      <c r="C78" s="14" t="s">
        <v>42</v>
      </c>
      <c r="D78" s="14">
        <v>7</v>
      </c>
      <c r="E78" s="14" t="s">
        <v>199</v>
      </c>
      <c r="F78" s="14" t="s">
        <v>216</v>
      </c>
      <c r="G78" s="14" t="s">
        <v>35</v>
      </c>
      <c r="H78" s="14">
        <v>8</v>
      </c>
      <c r="I78" s="14" t="s">
        <v>239</v>
      </c>
      <c r="J78" s="46">
        <v>250</v>
      </c>
      <c r="K78" s="15">
        <f t="shared" si="2"/>
        <v>250</v>
      </c>
    </row>
    <row r="79" spans="1:11" x14ac:dyDescent="0.25">
      <c r="A79" s="13">
        <v>76</v>
      </c>
      <c r="B79" s="14" t="s">
        <v>240</v>
      </c>
      <c r="C79" s="14" t="s">
        <v>29</v>
      </c>
      <c r="D79" s="14">
        <v>15</v>
      </c>
      <c r="E79" s="14" t="s">
        <v>199</v>
      </c>
      <c r="F79" s="14" t="s">
        <v>241</v>
      </c>
      <c r="G79" s="14" t="s">
        <v>92</v>
      </c>
      <c r="H79" s="14">
        <v>8.3000000000000007</v>
      </c>
      <c r="I79" s="14" t="s">
        <v>242</v>
      </c>
      <c r="J79" s="46">
        <v>250</v>
      </c>
      <c r="K79" s="15">
        <f t="shared" si="2"/>
        <v>250</v>
      </c>
    </row>
    <row r="80" spans="1:11" x14ac:dyDescent="0.25">
      <c r="A80" s="13">
        <v>77</v>
      </c>
      <c r="B80" s="14" t="s">
        <v>243</v>
      </c>
      <c r="C80" s="14" t="s">
        <v>29</v>
      </c>
      <c r="D80" s="14">
        <v>14</v>
      </c>
      <c r="E80" s="14" t="s">
        <v>199</v>
      </c>
      <c r="F80" s="14" t="s">
        <v>244</v>
      </c>
      <c r="G80" s="14" t="s">
        <v>54</v>
      </c>
      <c r="H80" s="14">
        <v>8.9</v>
      </c>
      <c r="I80" s="14" t="s">
        <v>245</v>
      </c>
      <c r="J80" s="46">
        <v>250</v>
      </c>
      <c r="K80" s="15">
        <f t="shared" si="2"/>
        <v>250</v>
      </c>
    </row>
    <row r="81" spans="1:11" x14ac:dyDescent="0.25">
      <c r="A81" s="13">
        <v>78</v>
      </c>
      <c r="B81" s="14" t="s">
        <v>246</v>
      </c>
      <c r="C81" s="14" t="s">
        <v>29</v>
      </c>
      <c r="D81" s="14">
        <v>13</v>
      </c>
      <c r="E81" s="14" t="s">
        <v>199</v>
      </c>
      <c r="F81" s="14" t="s">
        <v>241</v>
      </c>
      <c r="G81" s="14" t="s">
        <v>54</v>
      </c>
      <c r="H81" s="14">
        <v>8.8000000000000007</v>
      </c>
      <c r="I81" s="14" t="s">
        <v>247</v>
      </c>
      <c r="J81" s="46">
        <v>250</v>
      </c>
      <c r="K81" s="15">
        <f t="shared" si="2"/>
        <v>250</v>
      </c>
    </row>
    <row r="82" spans="1:11" x14ac:dyDescent="0.25">
      <c r="A82" s="13">
        <v>79</v>
      </c>
      <c r="B82" s="14" t="s">
        <v>248</v>
      </c>
      <c r="C82" s="14" t="s">
        <v>29</v>
      </c>
      <c r="D82" s="14">
        <v>17</v>
      </c>
      <c r="E82" s="14" t="s">
        <v>199</v>
      </c>
      <c r="F82" s="14" t="s">
        <v>140</v>
      </c>
      <c r="G82" s="14" t="s">
        <v>44</v>
      </c>
      <c r="H82" s="14">
        <v>8.1999999999999993</v>
      </c>
      <c r="I82" s="14" t="s">
        <v>249</v>
      </c>
      <c r="J82" s="46">
        <v>250</v>
      </c>
      <c r="K82" s="15">
        <f t="shared" si="2"/>
        <v>250</v>
      </c>
    </row>
    <row r="83" spans="1:11" x14ac:dyDescent="0.25">
      <c r="A83" s="18">
        <v>80</v>
      </c>
      <c r="B83" s="19" t="s">
        <v>250</v>
      </c>
      <c r="C83" s="19" t="s">
        <v>29</v>
      </c>
      <c r="D83" s="19">
        <v>6</v>
      </c>
      <c r="E83" s="19" t="s">
        <v>199</v>
      </c>
      <c r="F83" s="19" t="s">
        <v>251</v>
      </c>
      <c r="G83" s="19" t="s">
        <v>35</v>
      </c>
      <c r="H83" s="19">
        <v>8.9</v>
      </c>
      <c r="I83" s="19" t="s">
        <v>252</v>
      </c>
      <c r="J83" s="46">
        <v>250</v>
      </c>
      <c r="K83" s="20">
        <f t="shared" si="2"/>
        <v>250</v>
      </c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17">
        <v>50000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4"/>
  <sheetViews>
    <sheetView workbookViewId="0">
      <selection activeCell="F1" sqref="F1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bestFit="1" customWidth="1"/>
    <col min="7" max="7" width="14.5703125" bestFit="1" customWidth="1"/>
    <col min="8" max="8" width="17.140625" bestFit="1" customWidth="1"/>
    <col min="9" max="9" width="43" bestFit="1" customWidth="1"/>
    <col min="10" max="10" width="10" bestFit="1" customWidth="1"/>
    <col min="11" max="11" width="11" bestFit="1" customWidth="1"/>
  </cols>
  <sheetData>
    <row r="1" spans="1:11" x14ac:dyDescent="0.25">
      <c r="A1" s="258" t="s">
        <v>294</v>
      </c>
      <c r="B1" s="258"/>
      <c r="C1" s="258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295</v>
      </c>
      <c r="K3" s="16" t="s">
        <v>27</v>
      </c>
    </row>
    <row r="4" spans="1:11" x14ac:dyDescent="0.25">
      <c r="A4" s="13">
        <v>1</v>
      </c>
      <c r="B4" s="14" t="s">
        <v>28</v>
      </c>
      <c r="C4" s="14" t="s">
        <v>29</v>
      </c>
      <c r="D4" s="14">
        <v>21</v>
      </c>
      <c r="E4" s="14" t="s">
        <v>30</v>
      </c>
      <c r="F4" s="14" t="s">
        <v>31</v>
      </c>
      <c r="G4" s="14" t="s">
        <v>32</v>
      </c>
      <c r="H4" s="14">
        <v>9.1999999999999993</v>
      </c>
      <c r="I4" s="14" t="s">
        <v>28</v>
      </c>
      <c r="J4" s="53">
        <v>1000</v>
      </c>
      <c r="K4" s="15">
        <f t="shared" ref="K4:K35" si="0">J4</f>
        <v>1000</v>
      </c>
    </row>
    <row r="5" spans="1:11" x14ac:dyDescent="0.25">
      <c r="A5" s="13">
        <v>2</v>
      </c>
      <c r="B5" s="14" t="s">
        <v>33</v>
      </c>
      <c r="C5" s="14" t="s">
        <v>29</v>
      </c>
      <c r="D5" s="14">
        <v>36</v>
      </c>
      <c r="E5" s="14" t="s">
        <v>30</v>
      </c>
      <c r="F5" s="14" t="s">
        <v>34</v>
      </c>
      <c r="G5" s="14" t="s">
        <v>35</v>
      </c>
      <c r="H5" s="14">
        <v>9</v>
      </c>
      <c r="I5" s="14" t="s">
        <v>33</v>
      </c>
      <c r="J5" s="54">
        <v>1000</v>
      </c>
      <c r="K5" s="15">
        <f t="shared" si="0"/>
        <v>1000</v>
      </c>
    </row>
    <row r="6" spans="1:11" x14ac:dyDescent="0.25">
      <c r="A6" s="13">
        <v>3</v>
      </c>
      <c r="B6" s="14" t="s">
        <v>36</v>
      </c>
      <c r="C6" s="14" t="s">
        <v>29</v>
      </c>
      <c r="D6" s="14">
        <v>20</v>
      </c>
      <c r="E6" s="14" t="s">
        <v>30</v>
      </c>
      <c r="F6" s="14" t="s">
        <v>37</v>
      </c>
      <c r="G6" s="14" t="s">
        <v>38</v>
      </c>
      <c r="H6" s="14">
        <v>8.3000000000000007</v>
      </c>
      <c r="I6" s="14" t="s">
        <v>36</v>
      </c>
      <c r="J6" s="54">
        <v>1000</v>
      </c>
      <c r="K6" s="15">
        <f t="shared" si="0"/>
        <v>1000</v>
      </c>
    </row>
    <row r="7" spans="1:11" x14ac:dyDescent="0.25">
      <c r="A7" s="13">
        <v>4</v>
      </c>
      <c r="B7" s="14" t="s">
        <v>39</v>
      </c>
      <c r="C7" s="14" t="s">
        <v>29</v>
      </c>
      <c r="D7" s="14">
        <v>12</v>
      </c>
      <c r="E7" s="14" t="s">
        <v>30</v>
      </c>
      <c r="F7" s="14" t="s">
        <v>40</v>
      </c>
      <c r="G7" s="14" t="s">
        <v>35</v>
      </c>
      <c r="H7" s="14">
        <v>9.9</v>
      </c>
      <c r="I7" s="14" t="s">
        <v>39</v>
      </c>
      <c r="J7" s="54">
        <v>1000</v>
      </c>
      <c r="K7" s="15">
        <f t="shared" si="0"/>
        <v>1000</v>
      </c>
    </row>
    <row r="8" spans="1:11" x14ac:dyDescent="0.25">
      <c r="A8" s="13">
        <v>5</v>
      </c>
      <c r="B8" s="14" t="s">
        <v>41</v>
      </c>
      <c r="C8" s="14" t="s">
        <v>42</v>
      </c>
      <c r="D8" s="14">
        <v>17</v>
      </c>
      <c r="E8" s="14" t="s">
        <v>30</v>
      </c>
      <c r="F8" s="14" t="s">
        <v>43</v>
      </c>
      <c r="G8" s="14" t="s">
        <v>44</v>
      </c>
      <c r="H8" s="14">
        <v>9.8000000000000007</v>
      </c>
      <c r="I8" s="14" t="s">
        <v>45</v>
      </c>
      <c r="J8" s="54">
        <v>1000</v>
      </c>
      <c r="K8" s="15">
        <f t="shared" si="0"/>
        <v>1000</v>
      </c>
    </row>
    <row r="9" spans="1:11" x14ac:dyDescent="0.25">
      <c r="A9" s="13">
        <v>6</v>
      </c>
      <c r="B9" s="14" t="s">
        <v>46</v>
      </c>
      <c r="C9" s="14" t="s">
        <v>42</v>
      </c>
      <c r="D9" s="14">
        <v>13</v>
      </c>
      <c r="E9" s="14" t="s">
        <v>30</v>
      </c>
      <c r="F9" s="14" t="s">
        <v>47</v>
      </c>
      <c r="G9" s="14" t="s">
        <v>48</v>
      </c>
      <c r="H9" s="14" t="s">
        <v>48</v>
      </c>
      <c r="I9" s="14" t="s">
        <v>49</v>
      </c>
      <c r="J9" s="54">
        <v>1000</v>
      </c>
      <c r="K9" s="15">
        <f t="shared" si="0"/>
        <v>1000</v>
      </c>
    </row>
    <row r="10" spans="1:11" x14ac:dyDescent="0.25">
      <c r="A10" s="13">
        <v>7</v>
      </c>
      <c r="B10" s="14" t="s">
        <v>50</v>
      </c>
      <c r="C10" s="14" t="s">
        <v>29</v>
      </c>
      <c r="D10" s="14">
        <v>21</v>
      </c>
      <c r="E10" s="14" t="s">
        <v>30</v>
      </c>
      <c r="F10" s="14" t="s">
        <v>51</v>
      </c>
      <c r="G10" s="14" t="s">
        <v>38</v>
      </c>
      <c r="H10" s="14">
        <v>8.6999999999999993</v>
      </c>
      <c r="I10" s="14" t="s">
        <v>50</v>
      </c>
      <c r="J10" s="54">
        <v>1000</v>
      </c>
      <c r="K10" s="15">
        <f t="shared" si="0"/>
        <v>1000</v>
      </c>
    </row>
    <row r="11" spans="1:11" x14ac:dyDescent="0.25">
      <c r="A11" s="13">
        <v>8</v>
      </c>
      <c r="B11" s="14" t="s">
        <v>52</v>
      </c>
      <c r="C11" s="14" t="s">
        <v>42</v>
      </c>
      <c r="D11" s="14">
        <v>7</v>
      </c>
      <c r="E11" s="14" t="s">
        <v>30</v>
      </c>
      <c r="F11" s="14" t="s">
        <v>53</v>
      </c>
      <c r="G11" s="14" t="s">
        <v>54</v>
      </c>
      <c r="H11" s="14">
        <v>9.3000000000000007</v>
      </c>
      <c r="I11" s="14" t="s">
        <v>55</v>
      </c>
      <c r="J11" s="54">
        <v>1000</v>
      </c>
      <c r="K11" s="15">
        <f t="shared" si="0"/>
        <v>1000</v>
      </c>
    </row>
    <row r="12" spans="1:11" x14ac:dyDescent="0.25">
      <c r="A12" s="13">
        <v>9</v>
      </c>
      <c r="B12" s="14" t="s">
        <v>56</v>
      </c>
      <c r="C12" s="14" t="s">
        <v>29</v>
      </c>
      <c r="D12" s="14">
        <v>20</v>
      </c>
      <c r="E12" s="14" t="s">
        <v>30</v>
      </c>
      <c r="F12" s="14" t="s">
        <v>57</v>
      </c>
      <c r="G12" s="14" t="s">
        <v>58</v>
      </c>
      <c r="H12" s="14">
        <v>9.1999999999999993</v>
      </c>
      <c r="I12" s="14" t="s">
        <v>56</v>
      </c>
      <c r="J12" s="54">
        <v>1000</v>
      </c>
      <c r="K12" s="15">
        <f t="shared" si="0"/>
        <v>1000</v>
      </c>
    </row>
    <row r="13" spans="1:11" x14ac:dyDescent="0.25">
      <c r="A13" s="13">
        <v>10</v>
      </c>
      <c r="B13" s="14" t="s">
        <v>59</v>
      </c>
      <c r="C13" s="14" t="s">
        <v>29</v>
      </c>
      <c r="D13" s="14">
        <v>6</v>
      </c>
      <c r="E13" s="14" t="s">
        <v>30</v>
      </c>
      <c r="F13" s="14" t="s">
        <v>60</v>
      </c>
      <c r="G13" s="14" t="s">
        <v>61</v>
      </c>
      <c r="H13" s="14">
        <v>9</v>
      </c>
      <c r="I13" s="14" t="s">
        <v>62</v>
      </c>
      <c r="J13" s="54">
        <v>1000</v>
      </c>
      <c r="K13" s="15">
        <f t="shared" si="0"/>
        <v>1000</v>
      </c>
    </row>
    <row r="14" spans="1:11" x14ac:dyDescent="0.25">
      <c r="A14" s="13">
        <v>11</v>
      </c>
      <c r="B14" s="14" t="s">
        <v>63</v>
      </c>
      <c r="C14" s="14" t="s">
        <v>29</v>
      </c>
      <c r="D14" s="14">
        <v>19</v>
      </c>
      <c r="E14" s="14" t="s">
        <v>30</v>
      </c>
      <c r="F14" s="14" t="s">
        <v>64</v>
      </c>
      <c r="G14" s="14" t="s">
        <v>58</v>
      </c>
      <c r="H14" s="14">
        <v>8</v>
      </c>
      <c r="I14" s="14" t="s">
        <v>63</v>
      </c>
      <c r="J14" s="54">
        <v>1000</v>
      </c>
      <c r="K14" s="15">
        <f t="shared" si="0"/>
        <v>1000</v>
      </c>
    </row>
    <row r="15" spans="1:11" x14ac:dyDescent="0.25">
      <c r="A15" s="13">
        <v>12</v>
      </c>
      <c r="B15" s="14" t="s">
        <v>65</v>
      </c>
      <c r="C15" s="14" t="s">
        <v>29</v>
      </c>
      <c r="D15" s="14">
        <v>25</v>
      </c>
      <c r="E15" s="14" t="s">
        <v>30</v>
      </c>
      <c r="F15" s="14" t="s">
        <v>66</v>
      </c>
      <c r="G15" s="14" t="s">
        <v>67</v>
      </c>
      <c r="H15" s="14">
        <v>9.9</v>
      </c>
      <c r="I15" s="14" t="s">
        <v>65</v>
      </c>
      <c r="J15" s="54">
        <v>1000</v>
      </c>
      <c r="K15" s="15">
        <f t="shared" si="0"/>
        <v>1000</v>
      </c>
    </row>
    <row r="16" spans="1:11" x14ac:dyDescent="0.25">
      <c r="A16" s="13">
        <v>13</v>
      </c>
      <c r="B16" s="14" t="s">
        <v>68</v>
      </c>
      <c r="C16" s="14" t="s">
        <v>29</v>
      </c>
      <c r="D16" s="14">
        <v>20</v>
      </c>
      <c r="E16" s="14" t="s">
        <v>30</v>
      </c>
      <c r="F16" s="14" t="s">
        <v>31</v>
      </c>
      <c r="G16" s="14" t="s">
        <v>69</v>
      </c>
      <c r="H16" s="14">
        <v>9.3000000000000007</v>
      </c>
      <c r="I16" s="14" t="s">
        <v>68</v>
      </c>
      <c r="J16" s="54">
        <v>1000</v>
      </c>
      <c r="K16" s="15">
        <f t="shared" si="0"/>
        <v>1000</v>
      </c>
    </row>
    <row r="17" spans="1:11" x14ac:dyDescent="0.25">
      <c r="A17" s="13">
        <v>14</v>
      </c>
      <c r="B17" s="14" t="s">
        <v>70</v>
      </c>
      <c r="C17" s="14" t="s">
        <v>29</v>
      </c>
      <c r="D17" s="14">
        <v>17</v>
      </c>
      <c r="E17" s="14" t="s">
        <v>30</v>
      </c>
      <c r="F17" s="14" t="s">
        <v>60</v>
      </c>
      <c r="G17" s="14" t="s">
        <v>71</v>
      </c>
      <c r="H17" s="14">
        <v>8</v>
      </c>
      <c r="I17" s="14" t="s">
        <v>72</v>
      </c>
      <c r="J17" s="54">
        <v>1000</v>
      </c>
      <c r="K17" s="15">
        <f t="shared" si="0"/>
        <v>1000</v>
      </c>
    </row>
    <row r="18" spans="1:11" x14ac:dyDescent="0.25">
      <c r="A18" s="13">
        <v>15</v>
      </c>
      <c r="B18" s="14" t="s">
        <v>73</v>
      </c>
      <c r="C18" s="14" t="s">
        <v>42</v>
      </c>
      <c r="D18" s="14">
        <v>7</v>
      </c>
      <c r="E18" s="14" t="s">
        <v>30</v>
      </c>
      <c r="F18" s="14" t="s">
        <v>74</v>
      </c>
      <c r="G18" s="14" t="s">
        <v>54</v>
      </c>
      <c r="H18" s="14">
        <v>9</v>
      </c>
      <c r="I18" s="14" t="s">
        <v>75</v>
      </c>
      <c r="J18" s="54">
        <v>1000</v>
      </c>
      <c r="K18" s="15">
        <f t="shared" si="0"/>
        <v>1000</v>
      </c>
    </row>
    <row r="19" spans="1:11" x14ac:dyDescent="0.25">
      <c r="A19" s="13">
        <v>16</v>
      </c>
      <c r="B19" s="14" t="s">
        <v>76</v>
      </c>
      <c r="C19" s="14" t="s">
        <v>42</v>
      </c>
      <c r="D19" s="14">
        <v>7</v>
      </c>
      <c r="E19" s="14" t="s">
        <v>30</v>
      </c>
      <c r="F19" s="14" t="s">
        <v>77</v>
      </c>
      <c r="G19" s="14" t="s">
        <v>78</v>
      </c>
      <c r="H19" s="14">
        <v>9.3000000000000007</v>
      </c>
      <c r="I19" s="14" t="s">
        <v>79</v>
      </c>
      <c r="J19" s="54">
        <v>1000</v>
      </c>
      <c r="K19" s="15">
        <f t="shared" si="0"/>
        <v>1000</v>
      </c>
    </row>
    <row r="20" spans="1:11" x14ac:dyDescent="0.25">
      <c r="A20" s="13">
        <v>17</v>
      </c>
      <c r="B20" s="14" t="s">
        <v>80</v>
      </c>
      <c r="C20" s="14" t="s">
        <v>42</v>
      </c>
      <c r="D20" s="14">
        <v>20</v>
      </c>
      <c r="E20" s="14" t="s">
        <v>30</v>
      </c>
      <c r="F20" s="14" t="s">
        <v>64</v>
      </c>
      <c r="G20" s="14" t="s">
        <v>58</v>
      </c>
      <c r="H20" s="14">
        <v>8.4</v>
      </c>
      <c r="I20" s="14" t="s">
        <v>80</v>
      </c>
      <c r="J20" s="54">
        <v>1000</v>
      </c>
      <c r="K20" s="15">
        <f t="shared" si="0"/>
        <v>1000</v>
      </c>
    </row>
    <row r="21" spans="1:11" x14ac:dyDescent="0.25">
      <c r="A21" s="13">
        <v>18</v>
      </c>
      <c r="B21" s="14" t="s">
        <v>81</v>
      </c>
      <c r="C21" s="14" t="s">
        <v>29</v>
      </c>
      <c r="D21" s="14">
        <v>17</v>
      </c>
      <c r="E21" s="14" t="s">
        <v>30</v>
      </c>
      <c r="F21" s="14" t="s">
        <v>66</v>
      </c>
      <c r="G21" s="14" t="s">
        <v>58</v>
      </c>
      <c r="H21" s="14">
        <v>9.6</v>
      </c>
      <c r="I21" s="14" t="s">
        <v>82</v>
      </c>
      <c r="J21" s="54">
        <v>1000</v>
      </c>
      <c r="K21" s="15">
        <f t="shared" si="0"/>
        <v>1000</v>
      </c>
    </row>
    <row r="22" spans="1:11" x14ac:dyDescent="0.25">
      <c r="A22" s="13">
        <v>19</v>
      </c>
      <c r="B22" s="14" t="s">
        <v>83</v>
      </c>
      <c r="C22" s="14" t="s">
        <v>29</v>
      </c>
      <c r="D22" s="14">
        <v>23</v>
      </c>
      <c r="E22" s="14" t="s">
        <v>30</v>
      </c>
      <c r="F22" s="14" t="s">
        <v>84</v>
      </c>
      <c r="G22" s="14" t="s">
        <v>85</v>
      </c>
      <c r="H22" s="14">
        <v>8.1</v>
      </c>
      <c r="I22" s="14" t="s">
        <v>83</v>
      </c>
      <c r="J22" s="54">
        <v>1000</v>
      </c>
      <c r="K22" s="15">
        <f t="shared" si="0"/>
        <v>1000</v>
      </c>
    </row>
    <row r="23" spans="1:11" x14ac:dyDescent="0.25">
      <c r="A23" s="13">
        <v>20</v>
      </c>
      <c r="B23" s="14" t="s">
        <v>86</v>
      </c>
      <c r="C23" s="14" t="s">
        <v>42</v>
      </c>
      <c r="D23" s="14">
        <v>8</v>
      </c>
      <c r="E23" s="14" t="s">
        <v>30</v>
      </c>
      <c r="F23" s="14" t="s">
        <v>87</v>
      </c>
      <c r="G23" s="14" t="s">
        <v>54</v>
      </c>
      <c r="H23" s="14">
        <v>9</v>
      </c>
      <c r="I23" s="14" t="s">
        <v>88</v>
      </c>
      <c r="J23" s="54">
        <v>1000</v>
      </c>
      <c r="K23" s="15">
        <f t="shared" si="0"/>
        <v>1000</v>
      </c>
    </row>
    <row r="24" spans="1:11" x14ac:dyDescent="0.25">
      <c r="A24" s="13">
        <v>21</v>
      </c>
      <c r="B24" s="14" t="s">
        <v>89</v>
      </c>
      <c r="C24" s="14" t="s">
        <v>29</v>
      </c>
      <c r="D24" s="14">
        <v>53</v>
      </c>
      <c r="E24" s="14" t="s">
        <v>30</v>
      </c>
      <c r="F24" s="14" t="s">
        <v>31</v>
      </c>
      <c r="G24" s="14" t="s">
        <v>38</v>
      </c>
      <c r="H24" s="14">
        <v>9.1</v>
      </c>
      <c r="I24" s="14" t="s">
        <v>89</v>
      </c>
      <c r="J24" s="54">
        <v>1000</v>
      </c>
      <c r="K24" s="15">
        <f t="shared" si="0"/>
        <v>1000</v>
      </c>
    </row>
    <row r="25" spans="1:11" x14ac:dyDescent="0.25">
      <c r="A25" s="13">
        <v>22</v>
      </c>
      <c r="B25" s="14" t="s">
        <v>90</v>
      </c>
      <c r="C25" s="14" t="s">
        <v>29</v>
      </c>
      <c r="D25" s="14">
        <v>8</v>
      </c>
      <c r="E25" s="14" t="s">
        <v>30</v>
      </c>
      <c r="F25" s="14" t="s">
        <v>91</v>
      </c>
      <c r="G25" s="14" t="s">
        <v>92</v>
      </c>
      <c r="H25" s="14">
        <v>9.1999999999999993</v>
      </c>
      <c r="I25" s="14" t="s">
        <v>93</v>
      </c>
      <c r="J25" s="54">
        <v>1000</v>
      </c>
      <c r="K25" s="15">
        <f t="shared" si="0"/>
        <v>1000</v>
      </c>
    </row>
    <row r="26" spans="1:11" x14ac:dyDescent="0.25">
      <c r="A26" s="13">
        <v>23</v>
      </c>
      <c r="B26" s="14" t="s">
        <v>94</v>
      </c>
      <c r="C26" s="14" t="s">
        <v>29</v>
      </c>
      <c r="D26" s="14">
        <v>22</v>
      </c>
      <c r="E26" s="14" t="s">
        <v>30</v>
      </c>
      <c r="F26" s="14" t="s">
        <v>95</v>
      </c>
      <c r="G26" s="14" t="s">
        <v>67</v>
      </c>
      <c r="H26" s="14">
        <v>9.3000000000000007</v>
      </c>
      <c r="I26" s="14" t="s">
        <v>94</v>
      </c>
      <c r="J26" s="54">
        <v>1000</v>
      </c>
      <c r="K26" s="15">
        <f t="shared" si="0"/>
        <v>1000</v>
      </c>
    </row>
    <row r="27" spans="1:11" x14ac:dyDescent="0.25">
      <c r="A27" s="13">
        <v>24</v>
      </c>
      <c r="B27" s="14" t="s">
        <v>96</v>
      </c>
      <c r="C27" s="14" t="s">
        <v>42</v>
      </c>
      <c r="D27" s="14">
        <v>19</v>
      </c>
      <c r="E27" s="14" t="s">
        <v>30</v>
      </c>
      <c r="F27" s="14" t="s">
        <v>97</v>
      </c>
      <c r="G27" s="14" t="s">
        <v>58</v>
      </c>
      <c r="H27" s="14">
        <v>9.1999999999999993</v>
      </c>
      <c r="I27" s="14" t="s">
        <v>96</v>
      </c>
      <c r="J27" s="54">
        <v>1000</v>
      </c>
      <c r="K27" s="15">
        <f t="shared" si="0"/>
        <v>1000</v>
      </c>
    </row>
    <row r="28" spans="1:11" x14ac:dyDescent="0.25">
      <c r="A28" s="13">
        <v>25</v>
      </c>
      <c r="B28" s="14" t="s">
        <v>98</v>
      </c>
      <c r="C28" s="14" t="s">
        <v>29</v>
      </c>
      <c r="D28" s="14">
        <v>12</v>
      </c>
      <c r="E28" s="14" t="s">
        <v>30</v>
      </c>
      <c r="F28" s="14" t="s">
        <v>99</v>
      </c>
      <c r="G28" s="14" t="s">
        <v>35</v>
      </c>
      <c r="H28" s="14">
        <v>9.1</v>
      </c>
      <c r="I28" s="14" t="s">
        <v>100</v>
      </c>
      <c r="J28" s="54">
        <v>1000</v>
      </c>
      <c r="K28" s="15">
        <f t="shared" si="0"/>
        <v>1000</v>
      </c>
    </row>
    <row r="29" spans="1:11" x14ac:dyDescent="0.25">
      <c r="A29" s="13">
        <v>26</v>
      </c>
      <c r="B29" s="14" t="s">
        <v>101</v>
      </c>
      <c r="C29" s="14" t="s">
        <v>29</v>
      </c>
      <c r="D29" s="14">
        <v>17</v>
      </c>
      <c r="E29" s="14" t="s">
        <v>30</v>
      </c>
      <c r="F29" s="14" t="s">
        <v>102</v>
      </c>
      <c r="G29" s="14" t="s">
        <v>38</v>
      </c>
      <c r="H29" s="14">
        <v>8.4</v>
      </c>
      <c r="I29" s="14" t="s">
        <v>103</v>
      </c>
      <c r="J29" s="54">
        <v>1000</v>
      </c>
      <c r="K29" s="15">
        <f t="shared" si="0"/>
        <v>1000</v>
      </c>
    </row>
    <row r="30" spans="1:11" x14ac:dyDescent="0.25">
      <c r="A30" s="13">
        <v>27</v>
      </c>
      <c r="B30" s="14" t="s">
        <v>104</v>
      </c>
      <c r="C30" s="14" t="s">
        <v>29</v>
      </c>
      <c r="D30" s="14">
        <v>8</v>
      </c>
      <c r="E30" s="14" t="s">
        <v>30</v>
      </c>
      <c r="F30" s="14" t="s">
        <v>105</v>
      </c>
      <c r="G30" s="14" t="s">
        <v>92</v>
      </c>
      <c r="H30" s="14">
        <v>9.8000000000000007</v>
      </c>
      <c r="I30" s="14" t="s">
        <v>106</v>
      </c>
      <c r="J30" s="54">
        <v>1000</v>
      </c>
      <c r="K30" s="15">
        <f t="shared" si="0"/>
        <v>1000</v>
      </c>
    </row>
    <row r="31" spans="1:11" x14ac:dyDescent="0.25">
      <c r="A31" s="13">
        <v>28</v>
      </c>
      <c r="B31" s="14" t="s">
        <v>107</v>
      </c>
      <c r="C31" s="14" t="s">
        <v>29</v>
      </c>
      <c r="D31" s="14">
        <v>11</v>
      </c>
      <c r="E31" s="14" t="s">
        <v>30</v>
      </c>
      <c r="F31" s="14" t="s">
        <v>108</v>
      </c>
      <c r="G31" s="14" t="s">
        <v>109</v>
      </c>
      <c r="H31" s="14">
        <v>8.5</v>
      </c>
      <c r="I31" s="14" t="s">
        <v>110</v>
      </c>
      <c r="J31" s="54">
        <v>1000</v>
      </c>
      <c r="K31" s="15">
        <f t="shared" si="0"/>
        <v>1000</v>
      </c>
    </row>
    <row r="32" spans="1:11" x14ac:dyDescent="0.25">
      <c r="A32" s="13">
        <v>29</v>
      </c>
      <c r="B32" s="14" t="s">
        <v>111</v>
      </c>
      <c r="C32" s="14" t="s">
        <v>42</v>
      </c>
      <c r="D32" s="14">
        <v>20</v>
      </c>
      <c r="E32" s="14" t="s">
        <v>30</v>
      </c>
      <c r="F32" s="14" t="s">
        <v>112</v>
      </c>
      <c r="G32" s="14" t="s">
        <v>54</v>
      </c>
      <c r="H32" s="14">
        <v>9</v>
      </c>
      <c r="I32" s="14" t="s">
        <v>111</v>
      </c>
      <c r="J32" s="54">
        <v>1000</v>
      </c>
      <c r="K32" s="15">
        <f t="shared" si="0"/>
        <v>1000</v>
      </c>
    </row>
    <row r="33" spans="1:11" x14ac:dyDescent="0.25">
      <c r="A33" s="13">
        <v>30</v>
      </c>
      <c r="B33" s="14" t="s">
        <v>113</v>
      </c>
      <c r="C33" s="14" t="s">
        <v>29</v>
      </c>
      <c r="D33" s="14">
        <v>11</v>
      </c>
      <c r="E33" s="14" t="s">
        <v>30</v>
      </c>
      <c r="F33" s="14" t="s">
        <v>114</v>
      </c>
      <c r="G33" s="14" t="s">
        <v>109</v>
      </c>
      <c r="H33" s="14">
        <v>8.6999999999999993</v>
      </c>
      <c r="I33" s="14" t="s">
        <v>115</v>
      </c>
      <c r="J33" s="54">
        <v>1000</v>
      </c>
      <c r="K33" s="15">
        <f t="shared" si="0"/>
        <v>1000</v>
      </c>
    </row>
    <row r="34" spans="1:11" x14ac:dyDescent="0.25">
      <c r="A34" s="13">
        <v>31</v>
      </c>
      <c r="B34" s="14" t="s">
        <v>116</v>
      </c>
      <c r="C34" s="14" t="s">
        <v>42</v>
      </c>
      <c r="D34" s="14">
        <v>14</v>
      </c>
      <c r="E34" s="14" t="s">
        <v>117</v>
      </c>
      <c r="F34" s="14" t="s">
        <v>118</v>
      </c>
      <c r="G34" s="14" t="s">
        <v>92</v>
      </c>
      <c r="H34" s="14">
        <v>8</v>
      </c>
      <c r="I34" s="14" t="s">
        <v>119</v>
      </c>
      <c r="J34" s="54">
        <v>500</v>
      </c>
      <c r="K34" s="15">
        <f t="shared" si="0"/>
        <v>500</v>
      </c>
    </row>
    <row r="35" spans="1:11" x14ac:dyDescent="0.25">
      <c r="A35" s="13">
        <v>32</v>
      </c>
      <c r="B35" s="14" t="s">
        <v>120</v>
      </c>
      <c r="C35" s="14" t="s">
        <v>29</v>
      </c>
      <c r="D35" s="14">
        <v>9</v>
      </c>
      <c r="E35" s="14" t="s">
        <v>117</v>
      </c>
      <c r="F35" s="14" t="s">
        <v>121</v>
      </c>
      <c r="G35" s="14" t="s">
        <v>92</v>
      </c>
      <c r="H35" s="14">
        <v>7</v>
      </c>
      <c r="I35" s="14" t="s">
        <v>122</v>
      </c>
      <c r="J35" s="54">
        <v>500</v>
      </c>
      <c r="K35" s="15">
        <f t="shared" si="0"/>
        <v>500</v>
      </c>
    </row>
    <row r="36" spans="1:11" x14ac:dyDescent="0.25">
      <c r="A36" s="13">
        <v>33</v>
      </c>
      <c r="B36" s="14" t="s">
        <v>123</v>
      </c>
      <c r="C36" s="14" t="s">
        <v>42</v>
      </c>
      <c r="D36" s="14">
        <v>7</v>
      </c>
      <c r="E36" s="14" t="s">
        <v>117</v>
      </c>
      <c r="F36" s="14" t="s">
        <v>124</v>
      </c>
      <c r="G36" s="14" t="s">
        <v>54</v>
      </c>
      <c r="H36" s="14">
        <v>8.3000000000000007</v>
      </c>
      <c r="I36" s="14" t="s">
        <v>125</v>
      </c>
      <c r="J36" s="54">
        <v>500</v>
      </c>
      <c r="K36" s="15">
        <f t="shared" ref="K36:K67" si="1">J36</f>
        <v>500</v>
      </c>
    </row>
    <row r="37" spans="1:11" x14ac:dyDescent="0.25">
      <c r="A37" s="13">
        <v>34</v>
      </c>
      <c r="B37" s="14" t="s">
        <v>126</v>
      </c>
      <c r="C37" s="14" t="s">
        <v>42</v>
      </c>
      <c r="D37" s="14">
        <v>11</v>
      </c>
      <c r="E37" s="14" t="s">
        <v>117</v>
      </c>
      <c r="F37" s="14" t="s">
        <v>127</v>
      </c>
      <c r="G37" s="14" t="s">
        <v>128</v>
      </c>
      <c r="H37" s="14">
        <v>9.4</v>
      </c>
      <c r="I37" s="14" t="s">
        <v>129</v>
      </c>
      <c r="J37" s="54">
        <v>500</v>
      </c>
      <c r="K37" s="15">
        <f t="shared" si="1"/>
        <v>500</v>
      </c>
    </row>
    <row r="38" spans="1:11" x14ac:dyDescent="0.25">
      <c r="A38" s="13">
        <v>35</v>
      </c>
      <c r="B38" s="14" t="s">
        <v>130</v>
      </c>
      <c r="C38" s="14" t="s">
        <v>42</v>
      </c>
      <c r="D38" s="14">
        <v>7</v>
      </c>
      <c r="E38" s="14" t="s">
        <v>117</v>
      </c>
      <c r="F38" s="14" t="s">
        <v>131</v>
      </c>
      <c r="G38" s="14" t="s">
        <v>54</v>
      </c>
      <c r="H38" s="14">
        <v>6.8</v>
      </c>
      <c r="I38" s="14" t="s">
        <v>132</v>
      </c>
      <c r="J38" s="54">
        <v>500</v>
      </c>
      <c r="K38" s="15">
        <f t="shared" si="1"/>
        <v>500</v>
      </c>
    </row>
    <row r="39" spans="1:11" x14ac:dyDescent="0.25">
      <c r="A39" s="13">
        <v>36</v>
      </c>
      <c r="B39" s="14" t="s">
        <v>133</v>
      </c>
      <c r="C39" s="14" t="s">
        <v>29</v>
      </c>
      <c r="D39" s="14">
        <v>16</v>
      </c>
      <c r="E39" s="14" t="s">
        <v>117</v>
      </c>
      <c r="F39" s="14" t="s">
        <v>134</v>
      </c>
      <c r="G39" s="14" t="s">
        <v>69</v>
      </c>
      <c r="H39" s="14">
        <v>8.3000000000000007</v>
      </c>
      <c r="I39" s="14" t="s">
        <v>135</v>
      </c>
      <c r="J39" s="54">
        <v>500</v>
      </c>
      <c r="K39" s="15">
        <f t="shared" si="1"/>
        <v>500</v>
      </c>
    </row>
    <row r="40" spans="1:11" x14ac:dyDescent="0.25">
      <c r="A40" s="13">
        <v>37</v>
      </c>
      <c r="B40" s="14" t="s">
        <v>136</v>
      </c>
      <c r="C40" s="14" t="s">
        <v>42</v>
      </c>
      <c r="D40" s="14">
        <v>10</v>
      </c>
      <c r="E40" s="14" t="s">
        <v>117</v>
      </c>
      <c r="F40" s="14" t="s">
        <v>137</v>
      </c>
      <c r="G40" s="14" t="s">
        <v>128</v>
      </c>
      <c r="H40" s="14">
        <v>8.6999999999999993</v>
      </c>
      <c r="I40" s="14" t="s">
        <v>138</v>
      </c>
      <c r="J40" s="54">
        <v>500</v>
      </c>
      <c r="K40" s="15">
        <f t="shared" si="1"/>
        <v>500</v>
      </c>
    </row>
    <row r="41" spans="1:11" x14ac:dyDescent="0.25">
      <c r="A41" s="13">
        <v>38</v>
      </c>
      <c r="B41" s="14" t="s">
        <v>139</v>
      </c>
      <c r="C41" s="14" t="s">
        <v>42</v>
      </c>
      <c r="D41" s="14">
        <v>16</v>
      </c>
      <c r="E41" s="14" t="s">
        <v>117</v>
      </c>
      <c r="F41" s="14" t="s">
        <v>140</v>
      </c>
      <c r="G41" s="14" t="s">
        <v>58</v>
      </c>
      <c r="H41" s="14">
        <v>8.1999999999999993</v>
      </c>
      <c r="I41" s="14" t="s">
        <v>141</v>
      </c>
      <c r="J41" s="54">
        <v>500</v>
      </c>
      <c r="K41" s="15">
        <f t="shared" si="1"/>
        <v>500</v>
      </c>
    </row>
    <row r="42" spans="1:11" x14ac:dyDescent="0.25">
      <c r="A42" s="13">
        <v>39</v>
      </c>
      <c r="B42" s="14" t="s">
        <v>142</v>
      </c>
      <c r="C42" s="14" t="s">
        <v>42</v>
      </c>
      <c r="D42" s="14">
        <v>16</v>
      </c>
      <c r="E42" s="14" t="s">
        <v>117</v>
      </c>
      <c r="F42" s="14" t="s">
        <v>143</v>
      </c>
      <c r="G42" s="14" t="s">
        <v>144</v>
      </c>
      <c r="H42" s="14">
        <v>9.3000000000000007</v>
      </c>
      <c r="I42" s="14" t="s">
        <v>145</v>
      </c>
      <c r="J42" s="54">
        <v>500</v>
      </c>
      <c r="K42" s="15">
        <f t="shared" si="1"/>
        <v>500</v>
      </c>
    </row>
    <row r="43" spans="1:11" x14ac:dyDescent="0.25">
      <c r="A43" s="13">
        <v>40</v>
      </c>
      <c r="B43" s="14" t="s">
        <v>146</v>
      </c>
      <c r="C43" s="14" t="s">
        <v>29</v>
      </c>
      <c r="D43" s="14">
        <v>7</v>
      </c>
      <c r="E43" s="14" t="s">
        <v>117</v>
      </c>
      <c r="F43" s="14" t="s">
        <v>147</v>
      </c>
      <c r="G43" s="14" t="s">
        <v>35</v>
      </c>
      <c r="H43" s="14">
        <v>9.3000000000000007</v>
      </c>
      <c r="I43" s="14" t="s">
        <v>148</v>
      </c>
      <c r="J43" s="54">
        <v>500</v>
      </c>
      <c r="K43" s="15">
        <f t="shared" si="1"/>
        <v>500</v>
      </c>
    </row>
    <row r="44" spans="1:11" x14ac:dyDescent="0.25">
      <c r="A44" s="13">
        <v>41</v>
      </c>
      <c r="B44" s="14" t="s">
        <v>149</v>
      </c>
      <c r="C44" s="14" t="s">
        <v>42</v>
      </c>
      <c r="D44" s="14">
        <v>8</v>
      </c>
      <c r="E44" s="14" t="s">
        <v>117</v>
      </c>
      <c r="F44" s="14" t="s">
        <v>150</v>
      </c>
      <c r="G44" s="14" t="s">
        <v>92</v>
      </c>
      <c r="H44" s="14">
        <v>8.4</v>
      </c>
      <c r="I44" s="14" t="s">
        <v>151</v>
      </c>
      <c r="J44" s="54">
        <v>500</v>
      </c>
      <c r="K44" s="15">
        <f t="shared" si="1"/>
        <v>500</v>
      </c>
    </row>
    <row r="45" spans="1:11" x14ac:dyDescent="0.25">
      <c r="A45" s="13">
        <v>42</v>
      </c>
      <c r="B45" s="14" t="s">
        <v>152</v>
      </c>
      <c r="C45" s="14" t="s">
        <v>42</v>
      </c>
      <c r="D45" s="14">
        <v>18</v>
      </c>
      <c r="E45" s="14" t="s">
        <v>117</v>
      </c>
      <c r="F45" s="14" t="s">
        <v>153</v>
      </c>
      <c r="G45" s="14" t="s">
        <v>58</v>
      </c>
      <c r="H45" s="14">
        <v>9.1</v>
      </c>
      <c r="I45" s="14" t="s">
        <v>152</v>
      </c>
      <c r="J45" s="54">
        <v>500</v>
      </c>
      <c r="K45" s="15">
        <f t="shared" si="1"/>
        <v>500</v>
      </c>
    </row>
    <row r="46" spans="1:11" x14ac:dyDescent="0.25">
      <c r="A46" s="13">
        <v>43</v>
      </c>
      <c r="B46" s="14" t="s">
        <v>154</v>
      </c>
      <c r="C46" s="14" t="s">
        <v>42</v>
      </c>
      <c r="D46" s="14">
        <v>17</v>
      </c>
      <c r="E46" s="14" t="s">
        <v>117</v>
      </c>
      <c r="F46" s="14" t="s">
        <v>155</v>
      </c>
      <c r="G46" s="14" t="s">
        <v>69</v>
      </c>
      <c r="H46" s="14">
        <v>8.1999999999999993</v>
      </c>
      <c r="I46" s="14" t="s">
        <v>156</v>
      </c>
      <c r="J46" s="54">
        <v>500</v>
      </c>
      <c r="K46" s="15">
        <f t="shared" si="1"/>
        <v>500</v>
      </c>
    </row>
    <row r="47" spans="1:11" x14ac:dyDescent="0.25">
      <c r="A47" s="13">
        <v>44</v>
      </c>
      <c r="B47" s="14" t="s">
        <v>157</v>
      </c>
      <c r="C47" s="14" t="s">
        <v>29</v>
      </c>
      <c r="D47" s="14">
        <v>20</v>
      </c>
      <c r="E47" s="14" t="s">
        <v>117</v>
      </c>
      <c r="F47" s="14" t="s">
        <v>31</v>
      </c>
      <c r="G47" s="14" t="s">
        <v>69</v>
      </c>
      <c r="H47" s="14">
        <v>8.3000000000000007</v>
      </c>
      <c r="I47" s="14" t="s">
        <v>158</v>
      </c>
      <c r="J47" s="54">
        <v>500</v>
      </c>
      <c r="K47" s="15">
        <f t="shared" si="1"/>
        <v>500</v>
      </c>
    </row>
    <row r="48" spans="1:11" x14ac:dyDescent="0.25">
      <c r="A48" s="13">
        <v>45</v>
      </c>
      <c r="B48" s="14" t="s">
        <v>159</v>
      </c>
      <c r="C48" s="14" t="s">
        <v>42</v>
      </c>
      <c r="D48" s="14">
        <v>17</v>
      </c>
      <c r="E48" s="14" t="s">
        <v>117</v>
      </c>
      <c r="F48" s="14" t="s">
        <v>155</v>
      </c>
      <c r="G48" s="14" t="s">
        <v>69</v>
      </c>
      <c r="H48" s="14">
        <v>9.1</v>
      </c>
      <c r="I48" s="14" t="s">
        <v>160</v>
      </c>
      <c r="J48" s="54">
        <v>500</v>
      </c>
      <c r="K48" s="15">
        <f t="shared" si="1"/>
        <v>500</v>
      </c>
    </row>
    <row r="49" spans="1:11" x14ac:dyDescent="0.25">
      <c r="A49" s="13">
        <v>46</v>
      </c>
      <c r="B49" s="14" t="s">
        <v>161</v>
      </c>
      <c r="C49" s="14" t="s">
        <v>29</v>
      </c>
      <c r="D49" s="14">
        <v>17</v>
      </c>
      <c r="E49" s="14" t="s">
        <v>117</v>
      </c>
      <c r="F49" s="14" t="s">
        <v>66</v>
      </c>
      <c r="G49" s="14" t="s">
        <v>58</v>
      </c>
      <c r="H49" s="14">
        <v>9.4</v>
      </c>
      <c r="I49" s="14" t="s">
        <v>162</v>
      </c>
      <c r="J49" s="54">
        <v>500</v>
      </c>
      <c r="K49" s="15">
        <f t="shared" si="1"/>
        <v>500</v>
      </c>
    </row>
    <row r="50" spans="1:11" x14ac:dyDescent="0.25">
      <c r="A50" s="13">
        <v>47</v>
      </c>
      <c r="B50" s="14" t="s">
        <v>163</v>
      </c>
      <c r="C50" s="14" t="s">
        <v>42</v>
      </c>
      <c r="D50" s="14">
        <v>14</v>
      </c>
      <c r="E50" s="14" t="s">
        <v>117</v>
      </c>
      <c r="F50" s="14" t="s">
        <v>99</v>
      </c>
      <c r="G50" s="14" t="s">
        <v>54</v>
      </c>
      <c r="H50" s="14">
        <v>9.3000000000000007</v>
      </c>
      <c r="I50" s="14" t="s">
        <v>164</v>
      </c>
      <c r="J50" s="54">
        <v>500</v>
      </c>
      <c r="K50" s="15">
        <f t="shared" si="1"/>
        <v>500</v>
      </c>
    </row>
    <row r="51" spans="1:11" x14ac:dyDescent="0.25">
      <c r="A51" s="13">
        <v>48</v>
      </c>
      <c r="B51" s="14" t="s">
        <v>165</v>
      </c>
      <c r="C51" s="14" t="s">
        <v>42</v>
      </c>
      <c r="D51" s="14">
        <v>7</v>
      </c>
      <c r="E51" s="14" t="s">
        <v>117</v>
      </c>
      <c r="F51" s="14" t="s">
        <v>166</v>
      </c>
      <c r="G51" s="14" t="s">
        <v>54</v>
      </c>
      <c r="H51" s="14">
        <v>8.9</v>
      </c>
      <c r="I51" s="14" t="s">
        <v>167</v>
      </c>
      <c r="J51" s="54">
        <v>500</v>
      </c>
      <c r="K51" s="15">
        <f t="shared" si="1"/>
        <v>500</v>
      </c>
    </row>
    <row r="52" spans="1:11" x14ac:dyDescent="0.25">
      <c r="A52" s="13">
        <v>49</v>
      </c>
      <c r="B52" s="14" t="s">
        <v>168</v>
      </c>
      <c r="C52" s="14" t="s">
        <v>29</v>
      </c>
      <c r="D52" s="14">
        <v>9</v>
      </c>
      <c r="E52" s="14" t="s">
        <v>117</v>
      </c>
      <c r="F52" s="14" t="s">
        <v>169</v>
      </c>
      <c r="G52" s="14" t="s">
        <v>170</v>
      </c>
      <c r="H52" s="14">
        <v>8.8000000000000007</v>
      </c>
      <c r="I52" s="14" t="s">
        <v>171</v>
      </c>
      <c r="J52" s="54">
        <v>500</v>
      </c>
      <c r="K52" s="15">
        <f t="shared" si="1"/>
        <v>500</v>
      </c>
    </row>
    <row r="53" spans="1:11" x14ac:dyDescent="0.25">
      <c r="A53" s="13">
        <v>50</v>
      </c>
      <c r="B53" s="14" t="s">
        <v>172</v>
      </c>
      <c r="C53" s="14" t="s">
        <v>29</v>
      </c>
      <c r="D53" s="14">
        <v>6</v>
      </c>
      <c r="E53" s="14" t="s">
        <v>117</v>
      </c>
      <c r="F53" s="14" t="s">
        <v>173</v>
      </c>
      <c r="G53" s="14" t="s">
        <v>35</v>
      </c>
      <c r="H53" s="14">
        <v>8.9</v>
      </c>
      <c r="I53" s="14" t="s">
        <v>174</v>
      </c>
      <c r="J53" s="54">
        <v>500</v>
      </c>
      <c r="K53" s="15">
        <f t="shared" si="1"/>
        <v>500</v>
      </c>
    </row>
    <row r="54" spans="1:11" x14ac:dyDescent="0.25">
      <c r="A54" s="13">
        <v>51</v>
      </c>
      <c r="B54" s="14" t="s">
        <v>175</v>
      </c>
      <c r="C54" s="14" t="s">
        <v>29</v>
      </c>
      <c r="D54" s="14">
        <v>18</v>
      </c>
      <c r="E54" s="14" t="s">
        <v>117</v>
      </c>
      <c r="F54" s="14" t="s">
        <v>176</v>
      </c>
      <c r="G54" s="14" t="s">
        <v>58</v>
      </c>
      <c r="H54" s="14">
        <v>8.6</v>
      </c>
      <c r="I54" s="14" t="s">
        <v>175</v>
      </c>
      <c r="J54" s="54">
        <v>500</v>
      </c>
      <c r="K54" s="15">
        <f t="shared" si="1"/>
        <v>500</v>
      </c>
    </row>
    <row r="55" spans="1:11" x14ac:dyDescent="0.25">
      <c r="A55" s="13">
        <v>52</v>
      </c>
      <c r="B55" s="14" t="s">
        <v>177</v>
      </c>
      <c r="C55" s="14" t="s">
        <v>29</v>
      </c>
      <c r="D55" s="14">
        <v>20</v>
      </c>
      <c r="E55" s="14" t="s">
        <v>117</v>
      </c>
      <c r="F55" s="14" t="s">
        <v>178</v>
      </c>
      <c r="G55" s="14" t="s">
        <v>179</v>
      </c>
      <c r="H55" s="14">
        <v>8.8000000000000007</v>
      </c>
      <c r="I55" s="14" t="s">
        <v>177</v>
      </c>
      <c r="J55" s="54">
        <v>500</v>
      </c>
      <c r="K55" s="15">
        <f t="shared" si="1"/>
        <v>500</v>
      </c>
    </row>
    <row r="56" spans="1:11" x14ac:dyDescent="0.25">
      <c r="A56" s="13">
        <v>53</v>
      </c>
      <c r="B56" s="14" t="s">
        <v>180</v>
      </c>
      <c r="C56" s="14" t="s">
        <v>42</v>
      </c>
      <c r="D56" s="14">
        <v>16</v>
      </c>
      <c r="E56" s="14" t="s">
        <v>117</v>
      </c>
      <c r="F56" s="14" t="s">
        <v>181</v>
      </c>
      <c r="G56" s="14" t="s">
        <v>58</v>
      </c>
      <c r="H56" s="14">
        <v>8.6999999999999993</v>
      </c>
      <c r="I56" s="14" t="s">
        <v>182</v>
      </c>
      <c r="J56" s="54">
        <v>500</v>
      </c>
      <c r="K56" s="15">
        <f t="shared" si="1"/>
        <v>500</v>
      </c>
    </row>
    <row r="57" spans="1:11" x14ac:dyDescent="0.25">
      <c r="A57" s="13">
        <v>54</v>
      </c>
      <c r="B57" s="14" t="s">
        <v>183</v>
      </c>
      <c r="C57" s="14" t="s">
        <v>29</v>
      </c>
      <c r="D57" s="14">
        <v>13</v>
      </c>
      <c r="E57" s="14" t="s">
        <v>117</v>
      </c>
      <c r="F57" s="14" t="s">
        <v>184</v>
      </c>
      <c r="G57" s="14" t="s">
        <v>54</v>
      </c>
      <c r="H57" s="14">
        <v>10</v>
      </c>
      <c r="I57" s="14" t="s">
        <v>185</v>
      </c>
      <c r="J57" s="54">
        <v>500</v>
      </c>
      <c r="K57" s="15">
        <f t="shared" si="1"/>
        <v>500</v>
      </c>
    </row>
    <row r="58" spans="1:11" x14ac:dyDescent="0.25">
      <c r="A58" s="13">
        <v>55</v>
      </c>
      <c r="B58" s="14" t="s">
        <v>186</v>
      </c>
      <c r="C58" s="14" t="s">
        <v>29</v>
      </c>
      <c r="D58" s="14">
        <v>19</v>
      </c>
      <c r="E58" s="14" t="s">
        <v>117</v>
      </c>
      <c r="F58" s="14" t="s">
        <v>57</v>
      </c>
      <c r="G58" s="14" t="s">
        <v>58</v>
      </c>
      <c r="H58" s="14">
        <v>9</v>
      </c>
      <c r="I58" s="14" t="s">
        <v>186</v>
      </c>
      <c r="J58" s="54">
        <v>500</v>
      </c>
      <c r="K58" s="15">
        <f t="shared" si="1"/>
        <v>500</v>
      </c>
    </row>
    <row r="59" spans="1:11" x14ac:dyDescent="0.25">
      <c r="A59" s="13">
        <v>56</v>
      </c>
      <c r="B59" s="14" t="s">
        <v>187</v>
      </c>
      <c r="C59" s="14" t="s">
        <v>29</v>
      </c>
      <c r="D59" s="14">
        <v>23</v>
      </c>
      <c r="E59" s="14" t="s">
        <v>117</v>
      </c>
      <c r="F59" s="14" t="s">
        <v>31</v>
      </c>
      <c r="G59" s="14" t="s">
        <v>188</v>
      </c>
      <c r="H59" s="14">
        <v>8.5</v>
      </c>
      <c r="I59" s="14" t="s">
        <v>187</v>
      </c>
      <c r="J59" s="54">
        <v>500</v>
      </c>
      <c r="K59" s="15">
        <f t="shared" si="1"/>
        <v>500</v>
      </c>
    </row>
    <row r="60" spans="1:11" x14ac:dyDescent="0.25">
      <c r="A60" s="13">
        <v>57</v>
      </c>
      <c r="B60" s="14" t="s">
        <v>189</v>
      </c>
      <c r="C60" s="14" t="s">
        <v>42</v>
      </c>
      <c r="D60" s="14">
        <v>21</v>
      </c>
      <c r="E60" s="14" t="s">
        <v>117</v>
      </c>
      <c r="F60" s="14" t="s">
        <v>190</v>
      </c>
      <c r="G60" s="14" t="s">
        <v>85</v>
      </c>
      <c r="H60" s="14">
        <v>8.1999999999999993</v>
      </c>
      <c r="I60" s="14" t="s">
        <v>189</v>
      </c>
      <c r="J60" s="54">
        <v>500</v>
      </c>
      <c r="K60" s="15">
        <f t="shared" si="1"/>
        <v>500</v>
      </c>
    </row>
    <row r="61" spans="1:11" x14ac:dyDescent="0.25">
      <c r="A61" s="13">
        <v>58</v>
      </c>
      <c r="B61" s="14" t="s">
        <v>191</v>
      </c>
      <c r="C61" s="14" t="s">
        <v>29</v>
      </c>
      <c r="D61" s="14">
        <v>16</v>
      </c>
      <c r="E61" s="14" t="s">
        <v>117</v>
      </c>
      <c r="F61" s="14" t="s">
        <v>192</v>
      </c>
      <c r="G61" s="14" t="s">
        <v>69</v>
      </c>
      <c r="H61" s="14">
        <v>8.1</v>
      </c>
      <c r="I61" s="14" t="s">
        <v>193</v>
      </c>
      <c r="J61" s="54">
        <v>500</v>
      </c>
      <c r="K61" s="15">
        <f t="shared" si="1"/>
        <v>500</v>
      </c>
    </row>
    <row r="62" spans="1:11" x14ac:dyDescent="0.25">
      <c r="A62" s="13">
        <v>59</v>
      </c>
      <c r="B62" s="14" t="s">
        <v>194</v>
      </c>
      <c r="C62" s="14" t="s">
        <v>29</v>
      </c>
      <c r="D62" s="14">
        <v>19</v>
      </c>
      <c r="E62" s="14" t="s">
        <v>117</v>
      </c>
      <c r="F62" s="14" t="s">
        <v>31</v>
      </c>
      <c r="G62" s="14" t="s">
        <v>44</v>
      </c>
      <c r="H62" s="14">
        <v>9.3000000000000007</v>
      </c>
      <c r="I62" s="14" t="s">
        <v>194</v>
      </c>
      <c r="J62" s="54">
        <v>500</v>
      </c>
      <c r="K62" s="15">
        <f t="shared" si="1"/>
        <v>500</v>
      </c>
    </row>
    <row r="63" spans="1:11" x14ac:dyDescent="0.25">
      <c r="A63" s="13">
        <v>60</v>
      </c>
      <c r="B63" s="14" t="s">
        <v>195</v>
      </c>
      <c r="C63" s="14" t="s">
        <v>42</v>
      </c>
      <c r="D63" s="14">
        <v>11</v>
      </c>
      <c r="E63" s="14" t="s">
        <v>117</v>
      </c>
      <c r="F63" s="14" t="s">
        <v>196</v>
      </c>
      <c r="G63" s="14" t="s">
        <v>128</v>
      </c>
      <c r="H63" s="14">
        <v>8.1</v>
      </c>
      <c r="I63" s="14" t="s">
        <v>197</v>
      </c>
      <c r="J63" s="54">
        <v>500</v>
      </c>
      <c r="K63" s="15">
        <f t="shared" si="1"/>
        <v>500</v>
      </c>
    </row>
    <row r="64" spans="1:11" x14ac:dyDescent="0.25">
      <c r="A64" s="13">
        <v>61</v>
      </c>
      <c r="B64" s="14" t="s">
        <v>198</v>
      </c>
      <c r="C64" s="14" t="s">
        <v>29</v>
      </c>
      <c r="D64" s="14">
        <v>14</v>
      </c>
      <c r="E64" s="14" t="s">
        <v>199</v>
      </c>
      <c r="F64" s="14" t="s">
        <v>200</v>
      </c>
      <c r="G64" s="14" t="s">
        <v>54</v>
      </c>
      <c r="H64" s="14">
        <v>9.9</v>
      </c>
      <c r="I64" s="14" t="s">
        <v>201</v>
      </c>
      <c r="J64" s="54">
        <v>250</v>
      </c>
      <c r="K64" s="15">
        <f t="shared" si="1"/>
        <v>250</v>
      </c>
    </row>
    <row r="65" spans="1:11" x14ac:dyDescent="0.25">
      <c r="A65" s="13">
        <v>62</v>
      </c>
      <c r="B65" s="14" t="s">
        <v>202</v>
      </c>
      <c r="C65" s="14" t="s">
        <v>42</v>
      </c>
      <c r="D65" s="14">
        <v>9</v>
      </c>
      <c r="E65" s="14" t="s">
        <v>199</v>
      </c>
      <c r="F65" s="14" t="s">
        <v>203</v>
      </c>
      <c r="G65" s="14" t="s">
        <v>170</v>
      </c>
      <c r="H65" s="14">
        <v>8.9</v>
      </c>
      <c r="I65" s="14" t="s">
        <v>204</v>
      </c>
      <c r="J65" s="54">
        <v>250</v>
      </c>
      <c r="K65" s="15">
        <f t="shared" si="1"/>
        <v>250</v>
      </c>
    </row>
    <row r="66" spans="1:11" x14ac:dyDescent="0.25">
      <c r="A66" s="13">
        <v>63</v>
      </c>
      <c r="B66" s="14" t="s">
        <v>205</v>
      </c>
      <c r="C66" s="14" t="s">
        <v>29</v>
      </c>
      <c r="D66" s="14">
        <v>22</v>
      </c>
      <c r="E66" s="14" t="s">
        <v>199</v>
      </c>
      <c r="F66" s="14" t="s">
        <v>176</v>
      </c>
      <c r="G66" s="14" t="s">
        <v>58</v>
      </c>
      <c r="H66" s="14">
        <v>8.8000000000000007</v>
      </c>
      <c r="I66" s="14" t="s">
        <v>205</v>
      </c>
      <c r="J66" s="54">
        <v>250</v>
      </c>
      <c r="K66" s="15">
        <f t="shared" si="1"/>
        <v>250</v>
      </c>
    </row>
    <row r="67" spans="1:11" x14ac:dyDescent="0.25">
      <c r="A67" s="13">
        <v>64</v>
      </c>
      <c r="B67" s="14" t="s">
        <v>206</v>
      </c>
      <c r="C67" s="14" t="s">
        <v>29</v>
      </c>
      <c r="D67" s="14">
        <v>15</v>
      </c>
      <c r="E67" s="14" t="s">
        <v>199</v>
      </c>
      <c r="F67" s="14" t="s">
        <v>207</v>
      </c>
      <c r="G67" s="14" t="s">
        <v>92</v>
      </c>
      <c r="H67" s="14">
        <v>8.6</v>
      </c>
      <c r="I67" s="14" t="s">
        <v>208</v>
      </c>
      <c r="J67" s="54">
        <v>250</v>
      </c>
      <c r="K67" s="15">
        <f t="shared" si="1"/>
        <v>250</v>
      </c>
    </row>
    <row r="68" spans="1:11" x14ac:dyDescent="0.25">
      <c r="A68" s="13">
        <v>65</v>
      </c>
      <c r="B68" s="14" t="s">
        <v>209</v>
      </c>
      <c r="C68" s="14" t="s">
        <v>29</v>
      </c>
      <c r="D68" s="14">
        <v>6</v>
      </c>
      <c r="E68" s="14" t="s">
        <v>199</v>
      </c>
      <c r="F68" s="14" t="s">
        <v>210</v>
      </c>
      <c r="G68" s="14" t="s">
        <v>92</v>
      </c>
      <c r="H68" s="14" t="s">
        <v>48</v>
      </c>
      <c r="I68" s="14" t="s">
        <v>211</v>
      </c>
      <c r="J68" s="54">
        <v>250</v>
      </c>
      <c r="K68" s="15">
        <f t="shared" ref="K68:K83" si="2">J68</f>
        <v>250</v>
      </c>
    </row>
    <row r="69" spans="1:11" x14ac:dyDescent="0.25">
      <c r="A69" s="13">
        <v>66</v>
      </c>
      <c r="B69" s="14" t="s">
        <v>212</v>
      </c>
      <c r="C69" s="14" t="s">
        <v>29</v>
      </c>
      <c r="D69" s="14">
        <v>12</v>
      </c>
      <c r="E69" s="14" t="s">
        <v>199</v>
      </c>
      <c r="F69" s="14" t="s">
        <v>213</v>
      </c>
      <c r="G69" s="14" t="s">
        <v>35</v>
      </c>
      <c r="H69" s="14">
        <v>9</v>
      </c>
      <c r="I69" s="14" t="s">
        <v>214</v>
      </c>
      <c r="J69" s="54">
        <v>250</v>
      </c>
      <c r="K69" s="15">
        <f t="shared" si="2"/>
        <v>250</v>
      </c>
    </row>
    <row r="70" spans="1:11" x14ac:dyDescent="0.25">
      <c r="A70" s="13">
        <v>67</v>
      </c>
      <c r="B70" s="14" t="s">
        <v>215</v>
      </c>
      <c r="C70" s="14" t="s">
        <v>29</v>
      </c>
      <c r="D70" s="14">
        <v>8</v>
      </c>
      <c r="E70" s="14" t="s">
        <v>199</v>
      </c>
      <c r="F70" s="14" t="s">
        <v>216</v>
      </c>
      <c r="G70" s="14" t="s">
        <v>54</v>
      </c>
      <c r="H70" s="14">
        <v>8.6</v>
      </c>
      <c r="I70" s="14" t="s">
        <v>217</v>
      </c>
      <c r="J70" s="54">
        <v>250</v>
      </c>
      <c r="K70" s="15">
        <f t="shared" si="2"/>
        <v>250</v>
      </c>
    </row>
    <row r="71" spans="1:11" x14ac:dyDescent="0.25">
      <c r="A71" s="13">
        <v>68</v>
      </c>
      <c r="B71" s="14" t="s">
        <v>218</v>
      </c>
      <c r="C71" s="14" t="s">
        <v>29</v>
      </c>
      <c r="D71" s="14">
        <v>8</v>
      </c>
      <c r="E71" s="14" t="s">
        <v>199</v>
      </c>
      <c r="F71" s="14" t="s">
        <v>219</v>
      </c>
      <c r="G71" s="14" t="s">
        <v>54</v>
      </c>
      <c r="H71" s="14">
        <v>9.3000000000000007</v>
      </c>
      <c r="I71" s="14" t="s">
        <v>220</v>
      </c>
      <c r="J71" s="54">
        <v>250</v>
      </c>
      <c r="K71" s="15">
        <f t="shared" si="2"/>
        <v>250</v>
      </c>
    </row>
    <row r="72" spans="1:11" x14ac:dyDescent="0.25">
      <c r="A72" s="13">
        <v>69</v>
      </c>
      <c r="B72" s="14" t="s">
        <v>221</v>
      </c>
      <c r="C72" s="14" t="s">
        <v>29</v>
      </c>
      <c r="D72" s="14">
        <v>3</v>
      </c>
      <c r="E72" s="14" t="s">
        <v>199</v>
      </c>
      <c r="F72" s="14" t="s">
        <v>222</v>
      </c>
      <c r="G72" s="14" t="s">
        <v>35</v>
      </c>
      <c r="H72" s="14" t="s">
        <v>48</v>
      </c>
      <c r="I72" s="14" t="s">
        <v>223</v>
      </c>
      <c r="J72" s="54">
        <v>250</v>
      </c>
      <c r="K72" s="15">
        <f t="shared" si="2"/>
        <v>250</v>
      </c>
    </row>
    <row r="73" spans="1:11" x14ac:dyDescent="0.25">
      <c r="A73" s="13">
        <v>70</v>
      </c>
      <c r="B73" s="14" t="s">
        <v>224</v>
      </c>
      <c r="C73" s="14" t="s">
        <v>29</v>
      </c>
      <c r="D73" s="14">
        <v>7</v>
      </c>
      <c r="E73" s="14" t="s">
        <v>199</v>
      </c>
      <c r="F73" s="14" t="s">
        <v>225</v>
      </c>
      <c r="G73" s="14" t="s">
        <v>54</v>
      </c>
      <c r="H73" s="14">
        <v>10</v>
      </c>
      <c r="I73" s="14" t="s">
        <v>226</v>
      </c>
      <c r="J73" s="54">
        <v>250</v>
      </c>
      <c r="K73" s="15">
        <f t="shared" si="2"/>
        <v>250</v>
      </c>
    </row>
    <row r="74" spans="1:11" x14ac:dyDescent="0.25">
      <c r="A74" s="13">
        <v>71</v>
      </c>
      <c r="B74" s="14" t="s">
        <v>227</v>
      </c>
      <c r="C74" s="14" t="s">
        <v>42</v>
      </c>
      <c r="D74" s="14">
        <v>7</v>
      </c>
      <c r="E74" s="14" t="s">
        <v>199</v>
      </c>
      <c r="F74" s="14" t="s">
        <v>228</v>
      </c>
      <c r="G74" s="14" t="s">
        <v>54</v>
      </c>
      <c r="H74" s="14">
        <v>8.8000000000000007</v>
      </c>
      <c r="I74" s="14" t="s">
        <v>229</v>
      </c>
      <c r="J74" s="54">
        <v>250</v>
      </c>
      <c r="K74" s="15">
        <f t="shared" si="2"/>
        <v>250</v>
      </c>
    </row>
    <row r="75" spans="1:11" x14ac:dyDescent="0.25">
      <c r="A75" s="13">
        <v>72</v>
      </c>
      <c r="B75" s="14" t="s">
        <v>230</v>
      </c>
      <c r="C75" s="14" t="s">
        <v>29</v>
      </c>
      <c r="D75" s="14">
        <v>11</v>
      </c>
      <c r="E75" s="14" t="s">
        <v>199</v>
      </c>
      <c r="F75" s="14" t="s">
        <v>231</v>
      </c>
      <c r="G75" s="14" t="s">
        <v>128</v>
      </c>
      <c r="H75" s="14">
        <v>8.6</v>
      </c>
      <c r="I75" s="14" t="s">
        <v>232</v>
      </c>
      <c r="J75" s="54">
        <v>250</v>
      </c>
      <c r="K75" s="15">
        <f t="shared" si="2"/>
        <v>250</v>
      </c>
    </row>
    <row r="76" spans="1:11" x14ac:dyDescent="0.25">
      <c r="A76" s="13">
        <v>73</v>
      </c>
      <c r="B76" s="14" t="s">
        <v>233</v>
      </c>
      <c r="C76" s="14" t="s">
        <v>42</v>
      </c>
      <c r="D76" s="14">
        <v>7</v>
      </c>
      <c r="E76" s="14" t="s">
        <v>199</v>
      </c>
      <c r="F76" s="14" t="s">
        <v>234</v>
      </c>
      <c r="G76" s="14" t="s">
        <v>54</v>
      </c>
      <c r="H76" s="14">
        <v>9.5</v>
      </c>
      <c r="I76" s="14" t="s">
        <v>235</v>
      </c>
      <c r="J76" s="54">
        <v>250</v>
      </c>
      <c r="K76" s="15">
        <f t="shared" si="2"/>
        <v>250</v>
      </c>
    </row>
    <row r="77" spans="1:11" x14ac:dyDescent="0.25">
      <c r="A77" s="13">
        <v>74</v>
      </c>
      <c r="B77" s="14" t="s">
        <v>236</v>
      </c>
      <c r="C77" s="14" t="s">
        <v>42</v>
      </c>
      <c r="D77" s="14">
        <v>16</v>
      </c>
      <c r="E77" s="14" t="s">
        <v>199</v>
      </c>
      <c r="F77" s="14" t="s">
        <v>140</v>
      </c>
      <c r="G77" s="14" t="s">
        <v>44</v>
      </c>
      <c r="H77" s="14">
        <v>9</v>
      </c>
      <c r="I77" s="14" t="s">
        <v>237</v>
      </c>
      <c r="J77" s="54">
        <v>250</v>
      </c>
      <c r="K77" s="15">
        <f t="shared" si="2"/>
        <v>250</v>
      </c>
    </row>
    <row r="78" spans="1:11" x14ac:dyDescent="0.25">
      <c r="A78" s="13">
        <v>75</v>
      </c>
      <c r="B78" s="14" t="s">
        <v>238</v>
      </c>
      <c r="C78" s="14" t="s">
        <v>42</v>
      </c>
      <c r="D78" s="14">
        <v>7</v>
      </c>
      <c r="E78" s="14" t="s">
        <v>199</v>
      </c>
      <c r="F78" s="14" t="s">
        <v>216</v>
      </c>
      <c r="G78" s="14" t="s">
        <v>35</v>
      </c>
      <c r="H78" s="14">
        <v>8</v>
      </c>
      <c r="I78" s="14" t="s">
        <v>239</v>
      </c>
      <c r="J78" s="54">
        <v>250</v>
      </c>
      <c r="K78" s="15">
        <f t="shared" si="2"/>
        <v>250</v>
      </c>
    </row>
    <row r="79" spans="1:11" x14ac:dyDescent="0.25">
      <c r="A79" s="13">
        <v>76</v>
      </c>
      <c r="B79" s="14" t="s">
        <v>240</v>
      </c>
      <c r="C79" s="14" t="s">
        <v>29</v>
      </c>
      <c r="D79" s="14">
        <v>15</v>
      </c>
      <c r="E79" s="14" t="s">
        <v>199</v>
      </c>
      <c r="F79" s="14" t="s">
        <v>241</v>
      </c>
      <c r="G79" s="14" t="s">
        <v>92</v>
      </c>
      <c r="H79" s="14">
        <v>8.3000000000000007</v>
      </c>
      <c r="I79" s="14" t="s">
        <v>242</v>
      </c>
      <c r="J79" s="54">
        <v>250</v>
      </c>
      <c r="K79" s="15">
        <f t="shared" si="2"/>
        <v>250</v>
      </c>
    </row>
    <row r="80" spans="1:11" x14ac:dyDescent="0.25">
      <c r="A80" s="13">
        <v>77</v>
      </c>
      <c r="B80" s="14" t="s">
        <v>243</v>
      </c>
      <c r="C80" s="14" t="s">
        <v>29</v>
      </c>
      <c r="D80" s="14">
        <v>14</v>
      </c>
      <c r="E80" s="14" t="s">
        <v>199</v>
      </c>
      <c r="F80" s="14" t="s">
        <v>244</v>
      </c>
      <c r="G80" s="14" t="s">
        <v>54</v>
      </c>
      <c r="H80" s="14">
        <v>8.9</v>
      </c>
      <c r="I80" s="14" t="s">
        <v>245</v>
      </c>
      <c r="J80" s="54">
        <v>250</v>
      </c>
      <c r="K80" s="15">
        <f t="shared" si="2"/>
        <v>250</v>
      </c>
    </row>
    <row r="81" spans="1:11" x14ac:dyDescent="0.25">
      <c r="A81" s="13">
        <v>78</v>
      </c>
      <c r="B81" s="14" t="s">
        <v>246</v>
      </c>
      <c r="C81" s="14" t="s">
        <v>29</v>
      </c>
      <c r="D81" s="14">
        <v>13</v>
      </c>
      <c r="E81" s="14" t="s">
        <v>199</v>
      </c>
      <c r="F81" s="14" t="s">
        <v>241</v>
      </c>
      <c r="G81" s="14" t="s">
        <v>54</v>
      </c>
      <c r="H81" s="14">
        <v>8.8000000000000007</v>
      </c>
      <c r="I81" s="14" t="s">
        <v>247</v>
      </c>
      <c r="J81" s="54">
        <v>250</v>
      </c>
      <c r="K81" s="15">
        <f t="shared" si="2"/>
        <v>250</v>
      </c>
    </row>
    <row r="82" spans="1:11" x14ac:dyDescent="0.25">
      <c r="A82" s="13">
        <v>79</v>
      </c>
      <c r="B82" s="14" t="s">
        <v>248</v>
      </c>
      <c r="C82" s="14" t="s">
        <v>29</v>
      </c>
      <c r="D82" s="14">
        <v>17</v>
      </c>
      <c r="E82" s="14" t="s">
        <v>199</v>
      </c>
      <c r="F82" s="14" t="s">
        <v>140</v>
      </c>
      <c r="G82" s="14" t="s">
        <v>44</v>
      </c>
      <c r="H82" s="14">
        <v>8.1999999999999993</v>
      </c>
      <c r="I82" s="14" t="s">
        <v>249</v>
      </c>
      <c r="J82" s="54">
        <v>250</v>
      </c>
      <c r="K82" s="15">
        <f t="shared" si="2"/>
        <v>250</v>
      </c>
    </row>
    <row r="83" spans="1:11" x14ac:dyDescent="0.25">
      <c r="A83" s="18">
        <v>80</v>
      </c>
      <c r="B83" s="19" t="s">
        <v>250</v>
      </c>
      <c r="C83" s="19" t="s">
        <v>29</v>
      </c>
      <c r="D83" s="19">
        <v>6</v>
      </c>
      <c r="E83" s="19" t="s">
        <v>199</v>
      </c>
      <c r="F83" s="19" t="s">
        <v>251</v>
      </c>
      <c r="G83" s="19" t="s">
        <v>35</v>
      </c>
      <c r="H83" s="19">
        <v>8.9</v>
      </c>
      <c r="I83" s="19" t="s">
        <v>252</v>
      </c>
      <c r="J83" s="55">
        <v>250</v>
      </c>
      <c r="K83" s="20">
        <f t="shared" si="2"/>
        <v>250</v>
      </c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17">
        <v>50000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7"/>
  <sheetViews>
    <sheetView workbookViewId="0">
      <selection activeCell="F1" sqref="F1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customWidth="1"/>
    <col min="7" max="7" width="14.5703125" bestFit="1" customWidth="1"/>
    <col min="8" max="8" width="17.140625" bestFit="1" customWidth="1"/>
    <col min="9" max="9" width="43" bestFit="1" customWidth="1"/>
    <col min="10" max="10" width="10" bestFit="1" customWidth="1"/>
    <col min="11" max="11" width="11" bestFit="1" customWidth="1"/>
  </cols>
  <sheetData>
    <row r="1" spans="1:11" x14ac:dyDescent="0.25">
      <c r="A1" s="258" t="s">
        <v>430</v>
      </c>
      <c r="B1" s="258"/>
      <c r="C1" s="258"/>
    </row>
    <row r="3" spans="1:11" x14ac:dyDescent="0.2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303</v>
      </c>
      <c r="K3" s="16" t="s">
        <v>27</v>
      </c>
    </row>
    <row r="4" spans="1:11" x14ac:dyDescent="0.25">
      <c r="A4" s="13">
        <v>1</v>
      </c>
      <c r="B4" s="14" t="s">
        <v>431</v>
      </c>
      <c r="C4" s="14" t="s">
        <v>42</v>
      </c>
      <c r="D4" s="14">
        <v>13</v>
      </c>
      <c r="E4" s="14" t="s">
        <v>30</v>
      </c>
      <c r="F4" s="14" t="s">
        <v>304</v>
      </c>
      <c r="G4" s="14" t="s">
        <v>305</v>
      </c>
      <c r="H4" s="14">
        <v>8.1999999999999993</v>
      </c>
      <c r="I4" s="14" t="s">
        <v>306</v>
      </c>
      <c r="J4" s="50">
        <v>1000</v>
      </c>
      <c r="K4" s="15">
        <f t="shared" ref="K4:K35" si="0">J4</f>
        <v>1000</v>
      </c>
    </row>
    <row r="5" spans="1:11" x14ac:dyDescent="0.25">
      <c r="A5" s="13">
        <v>2</v>
      </c>
      <c r="B5" s="14" t="s">
        <v>432</v>
      </c>
      <c r="C5" s="14" t="s">
        <v>42</v>
      </c>
      <c r="D5" s="14">
        <v>13</v>
      </c>
      <c r="E5" s="14" t="s">
        <v>30</v>
      </c>
      <c r="F5" s="14" t="s">
        <v>213</v>
      </c>
      <c r="G5" s="14" t="s">
        <v>307</v>
      </c>
      <c r="H5" s="14">
        <v>9.6</v>
      </c>
      <c r="I5" s="14" t="s">
        <v>308</v>
      </c>
      <c r="J5" s="51">
        <v>1000</v>
      </c>
      <c r="K5" s="15">
        <f t="shared" si="0"/>
        <v>1000</v>
      </c>
    </row>
    <row r="6" spans="1:11" x14ac:dyDescent="0.25">
      <c r="A6" s="13">
        <v>3</v>
      </c>
      <c r="B6" s="14" t="s">
        <v>433</v>
      </c>
      <c r="C6" s="14" t="s">
        <v>29</v>
      </c>
      <c r="D6" s="14">
        <v>14</v>
      </c>
      <c r="E6" s="14" t="s">
        <v>30</v>
      </c>
      <c r="F6" s="14" t="s">
        <v>309</v>
      </c>
      <c r="G6" s="14" t="s">
        <v>310</v>
      </c>
      <c r="H6" s="14">
        <v>8.1</v>
      </c>
      <c r="I6" s="14" t="s">
        <v>311</v>
      </c>
      <c r="J6" s="51">
        <v>1000</v>
      </c>
      <c r="K6" s="15">
        <f t="shared" si="0"/>
        <v>1000</v>
      </c>
    </row>
    <row r="7" spans="1:11" x14ac:dyDescent="0.25">
      <c r="A7" s="13">
        <v>4</v>
      </c>
      <c r="B7" s="14" t="s">
        <v>312</v>
      </c>
      <c r="C7" s="14" t="s">
        <v>42</v>
      </c>
      <c r="D7" s="14">
        <v>19</v>
      </c>
      <c r="E7" s="14" t="s">
        <v>30</v>
      </c>
      <c r="F7" s="39" t="s">
        <v>51</v>
      </c>
      <c r="G7" s="14" t="s">
        <v>58</v>
      </c>
      <c r="H7" s="14">
        <v>9.4</v>
      </c>
      <c r="I7" s="14" t="s">
        <v>312</v>
      </c>
      <c r="J7" s="51">
        <v>1000</v>
      </c>
      <c r="K7" s="15">
        <f t="shared" si="0"/>
        <v>1000</v>
      </c>
    </row>
    <row r="8" spans="1:11" x14ac:dyDescent="0.25">
      <c r="A8" s="13">
        <v>5</v>
      </c>
      <c r="B8" s="14" t="s">
        <v>33</v>
      </c>
      <c r="C8" s="14" t="s">
        <v>29</v>
      </c>
      <c r="D8" s="14">
        <v>35</v>
      </c>
      <c r="E8" s="14" t="s">
        <v>30</v>
      </c>
      <c r="F8" s="14" t="s">
        <v>313</v>
      </c>
      <c r="G8" s="14" t="s">
        <v>314</v>
      </c>
      <c r="H8" s="14">
        <v>9.3000000000000007</v>
      </c>
      <c r="I8" s="14" t="s">
        <v>33</v>
      </c>
      <c r="J8" s="51">
        <v>1000</v>
      </c>
      <c r="K8" s="15">
        <f t="shared" si="0"/>
        <v>1000</v>
      </c>
    </row>
    <row r="9" spans="1:11" x14ac:dyDescent="0.25">
      <c r="A9" s="13">
        <v>6</v>
      </c>
      <c r="B9" s="14" t="s">
        <v>315</v>
      </c>
      <c r="C9" s="14" t="s">
        <v>29</v>
      </c>
      <c r="D9" s="14">
        <v>20</v>
      </c>
      <c r="E9" s="14" t="s">
        <v>30</v>
      </c>
      <c r="F9" s="14" t="s">
        <v>313</v>
      </c>
      <c r="G9" s="14" t="s">
        <v>58</v>
      </c>
      <c r="H9" s="14">
        <v>9.5</v>
      </c>
      <c r="I9" s="14" t="s">
        <v>315</v>
      </c>
      <c r="J9" s="51">
        <v>1000</v>
      </c>
      <c r="K9" s="15">
        <f t="shared" si="0"/>
        <v>1000</v>
      </c>
    </row>
    <row r="10" spans="1:11" x14ac:dyDescent="0.25">
      <c r="A10" s="13">
        <v>7</v>
      </c>
      <c r="B10" s="14" t="s">
        <v>46</v>
      </c>
      <c r="C10" s="14" t="s">
        <v>42</v>
      </c>
      <c r="D10" s="14">
        <v>13</v>
      </c>
      <c r="E10" s="14" t="s">
        <v>30</v>
      </c>
      <c r="F10" s="14" t="s">
        <v>47</v>
      </c>
      <c r="G10" s="14" t="s">
        <v>48</v>
      </c>
      <c r="H10" s="14" t="s">
        <v>48</v>
      </c>
      <c r="I10" s="14" t="s">
        <v>49</v>
      </c>
      <c r="J10" s="51">
        <v>1000</v>
      </c>
      <c r="K10" s="15">
        <f t="shared" si="0"/>
        <v>1000</v>
      </c>
    </row>
    <row r="11" spans="1:11" x14ac:dyDescent="0.25">
      <c r="A11" s="13">
        <v>8</v>
      </c>
      <c r="B11" s="14" t="s">
        <v>59</v>
      </c>
      <c r="C11" s="14" t="s">
        <v>29</v>
      </c>
      <c r="D11" s="14">
        <v>7</v>
      </c>
      <c r="E11" s="14" t="s">
        <v>30</v>
      </c>
      <c r="F11" s="39" t="s">
        <v>483</v>
      </c>
      <c r="G11" s="14" t="s">
        <v>61</v>
      </c>
      <c r="H11" s="14">
        <v>9</v>
      </c>
      <c r="I11" s="14" t="s">
        <v>62</v>
      </c>
      <c r="J11" s="51">
        <v>1000</v>
      </c>
      <c r="K11" s="15">
        <f t="shared" si="0"/>
        <v>1000</v>
      </c>
    </row>
    <row r="12" spans="1:11" x14ac:dyDescent="0.25">
      <c r="A12" s="13">
        <v>9</v>
      </c>
      <c r="B12" s="14" t="s">
        <v>317</v>
      </c>
      <c r="C12" s="14" t="s">
        <v>29</v>
      </c>
      <c r="D12" s="14">
        <v>20</v>
      </c>
      <c r="E12" s="14" t="s">
        <v>30</v>
      </c>
      <c r="F12" s="39" t="s">
        <v>316</v>
      </c>
      <c r="G12" s="14" t="s">
        <v>85</v>
      </c>
      <c r="H12" s="14">
        <v>9</v>
      </c>
      <c r="I12" s="14" t="s">
        <v>317</v>
      </c>
      <c r="J12" s="51">
        <v>1000</v>
      </c>
      <c r="K12" s="15">
        <f t="shared" si="0"/>
        <v>1000</v>
      </c>
    </row>
    <row r="13" spans="1:11" x14ac:dyDescent="0.25">
      <c r="A13" s="13">
        <v>10</v>
      </c>
      <c r="B13" s="14" t="s">
        <v>434</v>
      </c>
      <c r="C13" s="14" t="s">
        <v>29</v>
      </c>
      <c r="D13" s="14">
        <v>13</v>
      </c>
      <c r="E13" s="14" t="s">
        <v>30</v>
      </c>
      <c r="F13" s="14" t="s">
        <v>318</v>
      </c>
      <c r="G13" s="14" t="s">
        <v>310</v>
      </c>
      <c r="H13" s="14">
        <v>8.6999999999999993</v>
      </c>
      <c r="I13" s="14" t="s">
        <v>319</v>
      </c>
      <c r="J13" s="51">
        <v>1000</v>
      </c>
      <c r="K13" s="15">
        <f t="shared" si="0"/>
        <v>1000</v>
      </c>
    </row>
    <row r="14" spans="1:11" x14ac:dyDescent="0.25">
      <c r="A14" s="13">
        <v>11</v>
      </c>
      <c r="B14" s="14" t="s">
        <v>435</v>
      </c>
      <c r="C14" s="14" t="s">
        <v>42</v>
      </c>
      <c r="D14" s="14">
        <v>8</v>
      </c>
      <c r="E14" s="14" t="s">
        <v>30</v>
      </c>
      <c r="F14" s="14" t="s">
        <v>320</v>
      </c>
      <c r="G14" s="14" t="s">
        <v>307</v>
      </c>
      <c r="H14" s="14">
        <v>9.3000000000000007</v>
      </c>
      <c r="I14" s="14" t="s">
        <v>321</v>
      </c>
      <c r="J14" s="51">
        <v>1000</v>
      </c>
      <c r="K14" s="15">
        <f t="shared" si="0"/>
        <v>1000</v>
      </c>
    </row>
    <row r="15" spans="1:11" x14ac:dyDescent="0.25">
      <c r="A15" s="13">
        <v>12</v>
      </c>
      <c r="B15" s="39" t="s">
        <v>68</v>
      </c>
      <c r="C15" s="14" t="s">
        <v>29</v>
      </c>
      <c r="D15" s="14">
        <v>20</v>
      </c>
      <c r="E15" s="14" t="s">
        <v>30</v>
      </c>
      <c r="F15" s="14" t="s">
        <v>31</v>
      </c>
      <c r="G15" s="14" t="s">
        <v>69</v>
      </c>
      <c r="H15" s="14">
        <v>9.3000000000000007</v>
      </c>
      <c r="I15" s="14" t="s">
        <v>68</v>
      </c>
      <c r="J15" s="51">
        <v>1000</v>
      </c>
      <c r="K15" s="15">
        <f t="shared" si="0"/>
        <v>1000</v>
      </c>
    </row>
    <row r="16" spans="1:11" x14ac:dyDescent="0.25">
      <c r="A16" s="13">
        <v>13</v>
      </c>
      <c r="B16" s="14" t="s">
        <v>436</v>
      </c>
      <c r="C16" s="14" t="s">
        <v>42</v>
      </c>
      <c r="D16" s="14">
        <v>20</v>
      </c>
      <c r="E16" s="14" t="s">
        <v>30</v>
      </c>
      <c r="F16" s="39" t="s">
        <v>322</v>
      </c>
      <c r="G16" s="14" t="s">
        <v>85</v>
      </c>
      <c r="H16" s="14">
        <v>8.8000000000000007</v>
      </c>
      <c r="I16" s="14" t="s">
        <v>323</v>
      </c>
      <c r="J16" s="51">
        <v>1000</v>
      </c>
      <c r="K16" s="15">
        <f t="shared" si="0"/>
        <v>1000</v>
      </c>
    </row>
    <row r="17" spans="1:11" x14ac:dyDescent="0.25">
      <c r="A17" s="13">
        <v>14</v>
      </c>
      <c r="B17" s="14" t="s">
        <v>437</v>
      </c>
      <c r="C17" s="14" t="s">
        <v>29</v>
      </c>
      <c r="D17" s="14">
        <v>8</v>
      </c>
      <c r="E17" s="14" t="s">
        <v>30</v>
      </c>
      <c r="F17" s="14" t="s">
        <v>324</v>
      </c>
      <c r="G17" s="14" t="s">
        <v>310</v>
      </c>
      <c r="H17" s="14">
        <v>8.6999999999999993</v>
      </c>
      <c r="I17" s="14" t="s">
        <v>325</v>
      </c>
      <c r="J17" s="51">
        <v>1000</v>
      </c>
      <c r="K17" s="15">
        <f t="shared" si="0"/>
        <v>1000</v>
      </c>
    </row>
    <row r="18" spans="1:11" x14ac:dyDescent="0.25">
      <c r="A18" s="13">
        <v>15</v>
      </c>
      <c r="B18" s="14" t="s">
        <v>326</v>
      </c>
      <c r="C18" s="14" t="s">
        <v>42</v>
      </c>
      <c r="D18" s="14">
        <v>19</v>
      </c>
      <c r="E18" s="14" t="s">
        <v>30</v>
      </c>
      <c r="F18" s="39" t="s">
        <v>51</v>
      </c>
      <c r="G18" s="14" t="s">
        <v>58</v>
      </c>
      <c r="H18" s="14">
        <v>9.4</v>
      </c>
      <c r="I18" s="14" t="s">
        <v>326</v>
      </c>
      <c r="J18" s="51">
        <v>1000</v>
      </c>
      <c r="K18" s="15">
        <f t="shared" si="0"/>
        <v>1000</v>
      </c>
    </row>
    <row r="19" spans="1:11" x14ac:dyDescent="0.25">
      <c r="A19" s="13">
        <v>16</v>
      </c>
      <c r="B19" s="14" t="s">
        <v>438</v>
      </c>
      <c r="C19" s="14" t="s">
        <v>42</v>
      </c>
      <c r="D19" s="14">
        <v>8</v>
      </c>
      <c r="E19" s="14" t="s">
        <v>30</v>
      </c>
      <c r="F19" s="14" t="s">
        <v>327</v>
      </c>
      <c r="G19" s="14" t="s">
        <v>310</v>
      </c>
      <c r="H19" s="14">
        <v>9.3000000000000007</v>
      </c>
      <c r="I19" s="14" t="s">
        <v>328</v>
      </c>
      <c r="J19" s="51">
        <v>1000</v>
      </c>
      <c r="K19" s="15">
        <f t="shared" si="0"/>
        <v>1000</v>
      </c>
    </row>
    <row r="20" spans="1:11" x14ac:dyDescent="0.25">
      <c r="A20" s="13">
        <v>17</v>
      </c>
      <c r="B20" s="14" t="s">
        <v>329</v>
      </c>
      <c r="C20" s="14" t="s">
        <v>29</v>
      </c>
      <c r="D20" s="14">
        <v>24</v>
      </c>
      <c r="E20" s="14" t="s">
        <v>30</v>
      </c>
      <c r="F20" s="14" t="s">
        <v>95</v>
      </c>
      <c r="G20" s="14" t="s">
        <v>179</v>
      </c>
      <c r="H20" s="14">
        <v>9.4</v>
      </c>
      <c r="I20" s="14" t="s">
        <v>329</v>
      </c>
      <c r="J20" s="51">
        <v>1000</v>
      </c>
      <c r="K20" s="15">
        <f t="shared" si="0"/>
        <v>1000</v>
      </c>
    </row>
    <row r="21" spans="1:11" x14ac:dyDescent="0.25">
      <c r="A21" s="13">
        <v>18</v>
      </c>
      <c r="B21" s="14" t="s">
        <v>331</v>
      </c>
      <c r="C21" s="14" t="s">
        <v>29</v>
      </c>
      <c r="D21" s="14">
        <v>21</v>
      </c>
      <c r="E21" s="14" t="s">
        <v>30</v>
      </c>
      <c r="F21" s="14" t="s">
        <v>31</v>
      </c>
      <c r="G21" s="14" t="s">
        <v>330</v>
      </c>
      <c r="H21" s="14">
        <v>9.1999999999999993</v>
      </c>
      <c r="I21" s="14" t="s">
        <v>331</v>
      </c>
      <c r="J21" s="51">
        <v>1000</v>
      </c>
      <c r="K21" s="15">
        <f t="shared" si="0"/>
        <v>1000</v>
      </c>
    </row>
    <row r="22" spans="1:11" x14ac:dyDescent="0.25">
      <c r="A22" s="13">
        <v>19</v>
      </c>
      <c r="B22" s="14" t="s">
        <v>439</v>
      </c>
      <c r="C22" s="14" t="s">
        <v>29</v>
      </c>
      <c r="D22" s="14">
        <v>10</v>
      </c>
      <c r="E22" s="14" t="s">
        <v>30</v>
      </c>
      <c r="F22" s="14" t="s">
        <v>332</v>
      </c>
      <c r="G22" s="14" t="s">
        <v>333</v>
      </c>
      <c r="H22" s="14">
        <v>8</v>
      </c>
      <c r="I22" s="14" t="s">
        <v>334</v>
      </c>
      <c r="J22" s="51">
        <v>1000</v>
      </c>
      <c r="K22" s="15">
        <f t="shared" si="0"/>
        <v>1000</v>
      </c>
    </row>
    <row r="23" spans="1:11" x14ac:dyDescent="0.25">
      <c r="A23" s="13">
        <v>20</v>
      </c>
      <c r="B23" s="14" t="s">
        <v>440</v>
      </c>
      <c r="C23" s="14" t="s">
        <v>42</v>
      </c>
      <c r="D23" s="14">
        <v>12</v>
      </c>
      <c r="E23" s="14" t="s">
        <v>30</v>
      </c>
      <c r="F23" s="14" t="s">
        <v>335</v>
      </c>
      <c r="G23" s="14" t="s">
        <v>305</v>
      </c>
      <c r="H23" s="14">
        <v>8.6999999999999993</v>
      </c>
      <c r="I23" s="14" t="s">
        <v>336</v>
      </c>
      <c r="J23" s="51">
        <v>1000</v>
      </c>
      <c r="K23" s="15">
        <f t="shared" si="0"/>
        <v>1000</v>
      </c>
    </row>
    <row r="24" spans="1:11" x14ac:dyDescent="0.25">
      <c r="A24" s="13">
        <v>21</v>
      </c>
      <c r="B24" s="14" t="s">
        <v>339</v>
      </c>
      <c r="C24" s="14" t="s">
        <v>29</v>
      </c>
      <c r="D24" s="14">
        <v>20</v>
      </c>
      <c r="E24" s="14" t="s">
        <v>30</v>
      </c>
      <c r="F24" s="14" t="s">
        <v>337</v>
      </c>
      <c r="G24" s="14" t="s">
        <v>338</v>
      </c>
      <c r="H24" s="14">
        <v>8</v>
      </c>
      <c r="I24" s="14" t="s">
        <v>339</v>
      </c>
      <c r="J24" s="51">
        <v>1000</v>
      </c>
      <c r="K24" s="15">
        <f t="shared" si="0"/>
        <v>1000</v>
      </c>
    </row>
    <row r="25" spans="1:11" x14ac:dyDescent="0.25">
      <c r="A25" s="13">
        <v>22</v>
      </c>
      <c r="B25" s="14" t="s">
        <v>340</v>
      </c>
      <c r="C25" s="14" t="s">
        <v>29</v>
      </c>
      <c r="D25" s="14">
        <v>21</v>
      </c>
      <c r="E25" s="14" t="s">
        <v>30</v>
      </c>
      <c r="F25" s="14" t="s">
        <v>95</v>
      </c>
      <c r="G25" s="14" t="s">
        <v>38</v>
      </c>
      <c r="H25" s="14">
        <v>9.3000000000000007</v>
      </c>
      <c r="I25" s="14" t="s">
        <v>340</v>
      </c>
      <c r="J25" s="51">
        <v>1000</v>
      </c>
      <c r="K25" s="15">
        <f t="shared" si="0"/>
        <v>1000</v>
      </c>
    </row>
    <row r="26" spans="1:11" x14ac:dyDescent="0.25">
      <c r="A26" s="13">
        <v>23</v>
      </c>
      <c r="B26" s="14" t="s">
        <v>441</v>
      </c>
      <c r="C26" s="14" t="s">
        <v>29</v>
      </c>
      <c r="D26" s="14">
        <v>23</v>
      </c>
      <c r="E26" s="14" t="s">
        <v>30</v>
      </c>
      <c r="F26" s="14" t="s">
        <v>31</v>
      </c>
      <c r="G26" s="14" t="s">
        <v>32</v>
      </c>
      <c r="H26" s="14">
        <v>8.6999999999999993</v>
      </c>
      <c r="I26" s="14" t="s">
        <v>341</v>
      </c>
      <c r="J26" s="51">
        <v>1000</v>
      </c>
      <c r="K26" s="15">
        <f t="shared" si="0"/>
        <v>1000</v>
      </c>
    </row>
    <row r="27" spans="1:11" x14ac:dyDescent="0.25">
      <c r="A27" s="13">
        <v>24</v>
      </c>
      <c r="B27" s="14" t="s">
        <v>442</v>
      </c>
      <c r="C27" s="14" t="s">
        <v>29</v>
      </c>
      <c r="D27" s="14">
        <v>15</v>
      </c>
      <c r="E27" s="14" t="s">
        <v>30</v>
      </c>
      <c r="F27" s="14" t="s">
        <v>342</v>
      </c>
      <c r="G27" s="14" t="s">
        <v>310</v>
      </c>
      <c r="H27" s="14">
        <v>9.3000000000000007</v>
      </c>
      <c r="I27" s="14" t="s">
        <v>343</v>
      </c>
      <c r="J27" s="51">
        <v>1000</v>
      </c>
      <c r="K27" s="15">
        <f t="shared" si="0"/>
        <v>1000</v>
      </c>
    </row>
    <row r="28" spans="1:11" x14ac:dyDescent="0.25">
      <c r="A28" s="13">
        <v>25</v>
      </c>
      <c r="B28" s="14" t="s">
        <v>443</v>
      </c>
      <c r="C28" s="14" t="s">
        <v>29</v>
      </c>
      <c r="D28" s="14">
        <v>11</v>
      </c>
      <c r="E28" s="14" t="s">
        <v>30</v>
      </c>
      <c r="F28" s="14" t="s">
        <v>344</v>
      </c>
      <c r="G28" s="14" t="s">
        <v>305</v>
      </c>
      <c r="H28" s="14">
        <v>8</v>
      </c>
      <c r="I28" s="14" t="s">
        <v>345</v>
      </c>
      <c r="J28" s="51">
        <v>1000</v>
      </c>
      <c r="K28" s="15">
        <f t="shared" si="0"/>
        <v>1000</v>
      </c>
    </row>
    <row r="29" spans="1:11" x14ac:dyDescent="0.25">
      <c r="A29" s="13">
        <v>26</v>
      </c>
      <c r="B29" s="14" t="s">
        <v>101</v>
      </c>
      <c r="C29" s="14" t="s">
        <v>29</v>
      </c>
      <c r="D29" s="14">
        <v>18</v>
      </c>
      <c r="E29" s="14" t="s">
        <v>30</v>
      </c>
      <c r="F29" s="14" t="s">
        <v>346</v>
      </c>
      <c r="G29" s="14" t="s">
        <v>38</v>
      </c>
      <c r="H29" s="14">
        <v>8.4</v>
      </c>
      <c r="I29" s="14" t="s">
        <v>101</v>
      </c>
      <c r="J29" s="51">
        <v>1000</v>
      </c>
      <c r="K29" s="15">
        <f t="shared" si="0"/>
        <v>1000</v>
      </c>
    </row>
    <row r="30" spans="1:11" x14ac:dyDescent="0.25">
      <c r="A30" s="13">
        <v>27</v>
      </c>
      <c r="B30" s="14" t="s">
        <v>444</v>
      </c>
      <c r="C30" s="14" t="s">
        <v>42</v>
      </c>
      <c r="D30" s="14">
        <v>7</v>
      </c>
      <c r="E30" s="14" t="s">
        <v>30</v>
      </c>
      <c r="F30" s="14" t="s">
        <v>347</v>
      </c>
      <c r="G30" s="14" t="s">
        <v>310</v>
      </c>
      <c r="H30" s="14">
        <v>9.3000000000000007</v>
      </c>
      <c r="I30" s="14" t="s">
        <v>348</v>
      </c>
      <c r="J30" s="51">
        <v>1000</v>
      </c>
      <c r="K30" s="15">
        <f t="shared" si="0"/>
        <v>1000</v>
      </c>
    </row>
    <row r="31" spans="1:11" x14ac:dyDescent="0.25">
      <c r="A31" s="13">
        <v>28</v>
      </c>
      <c r="B31" s="14" t="s">
        <v>445</v>
      </c>
      <c r="C31" s="14" t="s">
        <v>29</v>
      </c>
      <c r="D31" s="14">
        <v>6</v>
      </c>
      <c r="E31" s="14" t="s">
        <v>30</v>
      </c>
      <c r="F31" s="14" t="s">
        <v>349</v>
      </c>
      <c r="G31" s="14" t="s">
        <v>350</v>
      </c>
      <c r="H31" s="14" t="s">
        <v>48</v>
      </c>
      <c r="I31" s="14" t="s">
        <v>351</v>
      </c>
      <c r="J31" s="51">
        <v>1000</v>
      </c>
      <c r="K31" s="15">
        <f t="shared" si="0"/>
        <v>1000</v>
      </c>
    </row>
    <row r="32" spans="1:11" x14ac:dyDescent="0.25">
      <c r="A32" s="13">
        <v>29</v>
      </c>
      <c r="B32" s="14" t="s">
        <v>104</v>
      </c>
      <c r="C32" s="14" t="s">
        <v>29</v>
      </c>
      <c r="D32" s="14">
        <v>8</v>
      </c>
      <c r="E32" s="14" t="s">
        <v>30</v>
      </c>
      <c r="F32" s="14" t="s">
        <v>105</v>
      </c>
      <c r="G32" s="14" t="s">
        <v>350</v>
      </c>
      <c r="H32" s="14">
        <v>9.6999999999999993</v>
      </c>
      <c r="I32" s="14" t="s">
        <v>352</v>
      </c>
      <c r="J32" s="51">
        <v>1000</v>
      </c>
      <c r="K32" s="15">
        <f t="shared" si="0"/>
        <v>1000</v>
      </c>
    </row>
    <row r="33" spans="1:11" x14ac:dyDescent="0.25">
      <c r="A33" s="13">
        <v>30</v>
      </c>
      <c r="B33" s="14" t="s">
        <v>354</v>
      </c>
      <c r="C33" s="14" t="s">
        <v>42</v>
      </c>
      <c r="D33" s="14">
        <v>22</v>
      </c>
      <c r="E33" s="14" t="s">
        <v>30</v>
      </c>
      <c r="F33" s="39" t="s">
        <v>353</v>
      </c>
      <c r="G33" s="14" t="s">
        <v>350</v>
      </c>
      <c r="H33" s="14">
        <v>8.6999999999999993</v>
      </c>
      <c r="I33" s="14" t="s">
        <v>354</v>
      </c>
      <c r="J33" s="51">
        <v>1000</v>
      </c>
      <c r="K33" s="15">
        <f t="shared" si="0"/>
        <v>1000</v>
      </c>
    </row>
    <row r="34" spans="1:11" x14ac:dyDescent="0.25">
      <c r="A34" s="13">
        <v>31</v>
      </c>
      <c r="B34" s="14" t="s">
        <v>446</v>
      </c>
      <c r="C34" s="14" t="s">
        <v>29</v>
      </c>
      <c r="D34" s="14">
        <v>21</v>
      </c>
      <c r="E34" s="14" t="s">
        <v>30</v>
      </c>
      <c r="F34" s="14" t="s">
        <v>31</v>
      </c>
      <c r="G34" s="14" t="s">
        <v>330</v>
      </c>
      <c r="H34" s="14">
        <v>9.4</v>
      </c>
      <c r="I34" s="14" t="s">
        <v>355</v>
      </c>
      <c r="J34" s="51">
        <v>1000</v>
      </c>
      <c r="K34" s="15">
        <f t="shared" si="0"/>
        <v>1000</v>
      </c>
    </row>
    <row r="35" spans="1:11" x14ac:dyDescent="0.25">
      <c r="A35" s="13">
        <v>32</v>
      </c>
      <c r="B35" s="14" t="s">
        <v>447</v>
      </c>
      <c r="C35" s="14" t="s">
        <v>42</v>
      </c>
      <c r="D35" s="14">
        <v>8</v>
      </c>
      <c r="E35" s="14" t="s">
        <v>30</v>
      </c>
      <c r="F35" s="14" t="s">
        <v>356</v>
      </c>
      <c r="G35" s="14" t="s">
        <v>357</v>
      </c>
      <c r="H35" s="14">
        <v>7.5</v>
      </c>
      <c r="I35" s="14" t="s">
        <v>358</v>
      </c>
      <c r="J35" s="51">
        <v>1000</v>
      </c>
      <c r="K35" s="15">
        <f t="shared" si="0"/>
        <v>1000</v>
      </c>
    </row>
    <row r="36" spans="1:11" x14ac:dyDescent="0.25">
      <c r="A36" s="13">
        <v>33</v>
      </c>
      <c r="B36" s="14" t="s">
        <v>448</v>
      </c>
      <c r="C36" s="14" t="s">
        <v>42</v>
      </c>
      <c r="D36" s="14">
        <v>15</v>
      </c>
      <c r="E36" s="14" t="s">
        <v>30</v>
      </c>
      <c r="F36" s="14" t="s">
        <v>359</v>
      </c>
      <c r="G36" s="14" t="s">
        <v>350</v>
      </c>
      <c r="H36" s="14">
        <v>9.1</v>
      </c>
      <c r="I36" s="14" t="s">
        <v>360</v>
      </c>
      <c r="J36" s="51">
        <v>1000</v>
      </c>
      <c r="K36" s="15">
        <f t="shared" ref="K36:K67" si="1">J36</f>
        <v>1000</v>
      </c>
    </row>
    <row r="37" spans="1:11" x14ac:dyDescent="0.25">
      <c r="A37" s="13">
        <v>34</v>
      </c>
      <c r="B37" s="14" t="s">
        <v>198</v>
      </c>
      <c r="C37" s="14" t="s">
        <v>29</v>
      </c>
      <c r="D37" s="14">
        <v>14</v>
      </c>
      <c r="E37" s="14" t="s">
        <v>117</v>
      </c>
      <c r="F37" s="14" t="s">
        <v>200</v>
      </c>
      <c r="G37" s="14" t="s">
        <v>310</v>
      </c>
      <c r="H37" s="14">
        <v>9.9</v>
      </c>
      <c r="I37" s="14" t="s">
        <v>361</v>
      </c>
      <c r="J37" s="51">
        <v>400</v>
      </c>
      <c r="K37" s="15">
        <f t="shared" si="1"/>
        <v>400</v>
      </c>
    </row>
    <row r="38" spans="1:11" x14ac:dyDescent="0.25">
      <c r="A38" s="13">
        <v>35</v>
      </c>
      <c r="B38" s="14" t="s">
        <v>363</v>
      </c>
      <c r="C38" s="14" t="s">
        <v>29</v>
      </c>
      <c r="D38" s="14">
        <v>34</v>
      </c>
      <c r="E38" s="14" t="s">
        <v>117</v>
      </c>
      <c r="F38" s="14" t="s">
        <v>362</v>
      </c>
      <c r="G38" s="14" t="s">
        <v>69</v>
      </c>
      <c r="H38" s="14">
        <v>8.5</v>
      </c>
      <c r="I38" s="14" t="s">
        <v>363</v>
      </c>
      <c r="J38" s="51">
        <v>400</v>
      </c>
      <c r="K38" s="15">
        <f t="shared" si="1"/>
        <v>400</v>
      </c>
    </row>
    <row r="39" spans="1:11" x14ac:dyDescent="0.25">
      <c r="A39" s="13">
        <v>36</v>
      </c>
      <c r="B39" s="14" t="s">
        <v>28</v>
      </c>
      <c r="C39" s="14" t="s">
        <v>29</v>
      </c>
      <c r="D39" s="14">
        <v>22</v>
      </c>
      <c r="E39" s="14" t="s">
        <v>117</v>
      </c>
      <c r="F39" s="14" t="s">
        <v>362</v>
      </c>
      <c r="G39" s="14" t="s">
        <v>32</v>
      </c>
      <c r="H39" s="14">
        <v>9.1999999999999993</v>
      </c>
      <c r="I39" s="14" t="s">
        <v>28</v>
      </c>
      <c r="J39" s="51">
        <v>400</v>
      </c>
      <c r="K39" s="15">
        <f t="shared" si="1"/>
        <v>400</v>
      </c>
    </row>
    <row r="40" spans="1:11" x14ac:dyDescent="0.25">
      <c r="A40" s="13">
        <v>37</v>
      </c>
      <c r="B40" s="14" t="s">
        <v>39</v>
      </c>
      <c r="C40" s="14" t="s">
        <v>29</v>
      </c>
      <c r="D40" s="14">
        <v>13</v>
      </c>
      <c r="E40" s="14" t="s">
        <v>117</v>
      </c>
      <c r="F40" s="14" t="s">
        <v>364</v>
      </c>
      <c r="G40" s="14" t="s">
        <v>307</v>
      </c>
      <c r="H40" s="14">
        <v>9.8000000000000007</v>
      </c>
      <c r="I40" s="14" t="s">
        <v>365</v>
      </c>
      <c r="J40" s="51">
        <v>400</v>
      </c>
      <c r="K40" s="15">
        <f t="shared" si="1"/>
        <v>400</v>
      </c>
    </row>
    <row r="41" spans="1:11" x14ac:dyDescent="0.25">
      <c r="A41" s="13">
        <v>38</v>
      </c>
      <c r="B41" s="14" t="s">
        <v>130</v>
      </c>
      <c r="C41" s="14" t="s">
        <v>42</v>
      </c>
      <c r="D41" s="14">
        <v>8</v>
      </c>
      <c r="E41" s="14" t="s">
        <v>117</v>
      </c>
      <c r="F41" s="14" t="s">
        <v>131</v>
      </c>
      <c r="G41" s="14" t="s">
        <v>310</v>
      </c>
      <c r="H41" s="14">
        <v>6.9</v>
      </c>
      <c r="I41" s="14" t="s">
        <v>132</v>
      </c>
      <c r="J41" s="51">
        <v>400</v>
      </c>
      <c r="K41" s="15">
        <f t="shared" si="1"/>
        <v>400</v>
      </c>
    </row>
    <row r="42" spans="1:11" x14ac:dyDescent="0.25">
      <c r="A42" s="13">
        <v>39</v>
      </c>
      <c r="B42" s="14" t="s">
        <v>449</v>
      </c>
      <c r="C42" s="14" t="s">
        <v>42</v>
      </c>
      <c r="D42" s="14">
        <v>8</v>
      </c>
      <c r="E42" s="14" t="s">
        <v>117</v>
      </c>
      <c r="F42" s="14" t="s">
        <v>366</v>
      </c>
      <c r="G42" s="14" t="s">
        <v>310</v>
      </c>
      <c r="H42" s="14">
        <v>9.6</v>
      </c>
      <c r="I42" s="14" t="s">
        <v>55</v>
      </c>
      <c r="J42" s="51">
        <v>400</v>
      </c>
      <c r="K42" s="15">
        <f t="shared" si="1"/>
        <v>400</v>
      </c>
    </row>
    <row r="43" spans="1:11" x14ac:dyDescent="0.25">
      <c r="A43" s="13">
        <v>40</v>
      </c>
      <c r="B43" s="14" t="s">
        <v>367</v>
      </c>
      <c r="C43" s="14" t="s">
        <v>42</v>
      </c>
      <c r="D43" s="14">
        <v>28</v>
      </c>
      <c r="E43" s="14" t="s">
        <v>117</v>
      </c>
      <c r="F43" s="14" t="s">
        <v>362</v>
      </c>
      <c r="G43" s="14" t="s">
        <v>32</v>
      </c>
      <c r="H43" s="14">
        <v>8.6</v>
      </c>
      <c r="I43" s="14" t="s">
        <v>367</v>
      </c>
      <c r="J43" s="51">
        <v>400</v>
      </c>
      <c r="K43" s="15">
        <f t="shared" si="1"/>
        <v>400</v>
      </c>
    </row>
    <row r="44" spans="1:11" x14ac:dyDescent="0.25">
      <c r="A44" s="13">
        <v>41</v>
      </c>
      <c r="B44" s="14" t="s">
        <v>450</v>
      </c>
      <c r="C44" s="14" t="s">
        <v>29</v>
      </c>
      <c r="D44" s="14">
        <v>7</v>
      </c>
      <c r="E44" s="14" t="s">
        <v>117</v>
      </c>
      <c r="F44" s="14" t="s">
        <v>234</v>
      </c>
      <c r="G44" s="14" t="s">
        <v>307</v>
      </c>
      <c r="H44" s="14">
        <v>9.4</v>
      </c>
      <c r="I44" s="14" t="s">
        <v>368</v>
      </c>
      <c r="J44" s="51">
        <v>400</v>
      </c>
      <c r="K44" s="15">
        <f t="shared" si="1"/>
        <v>400</v>
      </c>
    </row>
    <row r="45" spans="1:11" x14ac:dyDescent="0.25">
      <c r="A45" s="13">
        <v>42</v>
      </c>
      <c r="B45" s="14" t="s">
        <v>146</v>
      </c>
      <c r="C45" s="14" t="s">
        <v>29</v>
      </c>
      <c r="D45" s="14">
        <v>7</v>
      </c>
      <c r="E45" s="14" t="s">
        <v>117</v>
      </c>
      <c r="F45" s="14" t="s">
        <v>147</v>
      </c>
      <c r="G45" s="14" t="s">
        <v>307</v>
      </c>
      <c r="H45" s="14">
        <v>9.9</v>
      </c>
      <c r="I45" s="14" t="s">
        <v>148</v>
      </c>
      <c r="J45" s="51">
        <v>400</v>
      </c>
      <c r="K45" s="15">
        <f t="shared" si="1"/>
        <v>400</v>
      </c>
    </row>
    <row r="46" spans="1:11" x14ac:dyDescent="0.25">
      <c r="A46" s="13">
        <v>43</v>
      </c>
      <c r="B46" s="14" t="s">
        <v>152</v>
      </c>
      <c r="C46" s="14" t="s">
        <v>29</v>
      </c>
      <c r="D46" s="14">
        <v>18</v>
      </c>
      <c r="E46" s="14" t="s">
        <v>117</v>
      </c>
      <c r="F46" s="14" t="s">
        <v>153</v>
      </c>
      <c r="G46" s="14" t="s">
        <v>314</v>
      </c>
      <c r="H46" s="14">
        <v>8.8000000000000007</v>
      </c>
      <c r="I46" s="14" t="s">
        <v>152</v>
      </c>
      <c r="J46" s="51">
        <v>400</v>
      </c>
      <c r="K46" s="15">
        <f t="shared" si="1"/>
        <v>400</v>
      </c>
    </row>
    <row r="47" spans="1:11" x14ac:dyDescent="0.25">
      <c r="A47" s="13">
        <v>44</v>
      </c>
      <c r="B47" s="14" t="s">
        <v>451</v>
      </c>
      <c r="C47" s="14" t="s">
        <v>29</v>
      </c>
      <c r="D47" s="14">
        <v>9</v>
      </c>
      <c r="E47" s="14" t="s">
        <v>117</v>
      </c>
      <c r="F47" s="14" t="s">
        <v>369</v>
      </c>
      <c r="G47" s="14" t="s">
        <v>350</v>
      </c>
      <c r="H47" s="14">
        <v>9.5</v>
      </c>
      <c r="I47" s="14" t="s">
        <v>370</v>
      </c>
      <c r="J47" s="51">
        <v>400</v>
      </c>
      <c r="K47" s="15">
        <f t="shared" si="1"/>
        <v>400</v>
      </c>
    </row>
    <row r="48" spans="1:11" x14ac:dyDescent="0.25">
      <c r="A48" s="13">
        <v>45</v>
      </c>
      <c r="B48" s="14" t="s">
        <v>452</v>
      </c>
      <c r="C48" s="14" t="s">
        <v>29</v>
      </c>
      <c r="D48" s="14">
        <v>9</v>
      </c>
      <c r="E48" s="14" t="s">
        <v>117</v>
      </c>
      <c r="F48" s="14" t="s">
        <v>77</v>
      </c>
      <c r="G48" s="14" t="s">
        <v>350</v>
      </c>
      <c r="H48" s="14">
        <v>9.6999999999999993</v>
      </c>
      <c r="I48" s="14" t="s">
        <v>371</v>
      </c>
      <c r="J48" s="51">
        <v>400</v>
      </c>
      <c r="K48" s="15">
        <f t="shared" si="1"/>
        <v>400</v>
      </c>
    </row>
    <row r="49" spans="1:11" x14ac:dyDescent="0.25">
      <c r="A49" s="13">
        <v>46</v>
      </c>
      <c r="B49" s="14" t="s">
        <v>453</v>
      </c>
      <c r="C49" s="14" t="s">
        <v>29</v>
      </c>
      <c r="D49" s="14">
        <v>7</v>
      </c>
      <c r="E49" s="14" t="s">
        <v>117</v>
      </c>
      <c r="F49" s="14" t="s">
        <v>372</v>
      </c>
      <c r="G49" s="14" t="s">
        <v>310</v>
      </c>
      <c r="H49" s="14">
        <v>8.8000000000000007</v>
      </c>
      <c r="I49" s="14" t="s">
        <v>373</v>
      </c>
      <c r="J49" s="51">
        <v>400</v>
      </c>
      <c r="K49" s="15">
        <f t="shared" si="1"/>
        <v>400</v>
      </c>
    </row>
    <row r="50" spans="1:11" x14ac:dyDescent="0.25">
      <c r="A50" s="13">
        <v>47</v>
      </c>
      <c r="B50" s="14" t="s">
        <v>454</v>
      </c>
      <c r="C50" s="14" t="s">
        <v>42</v>
      </c>
      <c r="D50" s="14">
        <v>11</v>
      </c>
      <c r="E50" s="14" t="s">
        <v>117</v>
      </c>
      <c r="F50" s="14" t="s">
        <v>374</v>
      </c>
      <c r="G50" s="14" t="s">
        <v>375</v>
      </c>
      <c r="H50" s="14">
        <v>8.9</v>
      </c>
      <c r="I50" s="14" t="s">
        <v>376</v>
      </c>
      <c r="J50" s="51">
        <v>400</v>
      </c>
      <c r="K50" s="15">
        <f t="shared" si="1"/>
        <v>400</v>
      </c>
    </row>
    <row r="51" spans="1:11" x14ac:dyDescent="0.25">
      <c r="A51" s="13">
        <v>48</v>
      </c>
      <c r="B51" s="14" t="s">
        <v>455</v>
      </c>
      <c r="C51" s="14" t="s">
        <v>29</v>
      </c>
      <c r="D51" s="14">
        <v>8</v>
      </c>
      <c r="E51" s="14" t="s">
        <v>117</v>
      </c>
      <c r="F51" s="14" t="s">
        <v>347</v>
      </c>
      <c r="G51" s="14" t="s">
        <v>310</v>
      </c>
      <c r="H51" s="14">
        <v>9.8000000000000007</v>
      </c>
      <c r="I51" s="14" t="s">
        <v>377</v>
      </c>
      <c r="J51" s="51">
        <v>400</v>
      </c>
      <c r="K51" s="15">
        <f t="shared" si="1"/>
        <v>400</v>
      </c>
    </row>
    <row r="52" spans="1:11" x14ac:dyDescent="0.25">
      <c r="A52" s="13">
        <v>49</v>
      </c>
      <c r="B52" s="14" t="s">
        <v>456</v>
      </c>
      <c r="C52" s="14" t="s">
        <v>42</v>
      </c>
      <c r="D52" s="14">
        <v>8</v>
      </c>
      <c r="E52" s="14" t="s">
        <v>117</v>
      </c>
      <c r="F52" s="14" t="s">
        <v>378</v>
      </c>
      <c r="G52" s="14" t="s">
        <v>350</v>
      </c>
      <c r="H52" s="14">
        <v>9.1999999999999993</v>
      </c>
      <c r="I52" s="14" t="s">
        <v>379</v>
      </c>
      <c r="J52" s="51">
        <v>400</v>
      </c>
      <c r="K52" s="15">
        <f t="shared" si="1"/>
        <v>400</v>
      </c>
    </row>
    <row r="53" spans="1:11" x14ac:dyDescent="0.25">
      <c r="A53" s="13">
        <v>50</v>
      </c>
      <c r="B53" s="14" t="s">
        <v>381</v>
      </c>
      <c r="C53" s="14" t="s">
        <v>42</v>
      </c>
      <c r="D53" s="14">
        <v>18</v>
      </c>
      <c r="E53" s="14" t="s">
        <v>117</v>
      </c>
      <c r="F53" s="14" t="s">
        <v>380</v>
      </c>
      <c r="G53" s="14" t="s">
        <v>38</v>
      </c>
      <c r="H53" s="14">
        <v>8.3000000000000007</v>
      </c>
      <c r="I53" s="14" t="s">
        <v>381</v>
      </c>
      <c r="J53" s="51">
        <v>400</v>
      </c>
      <c r="K53" s="15">
        <f t="shared" si="1"/>
        <v>400</v>
      </c>
    </row>
    <row r="54" spans="1:11" x14ac:dyDescent="0.25">
      <c r="A54" s="13">
        <v>51</v>
      </c>
      <c r="B54" s="14" t="s">
        <v>224</v>
      </c>
      <c r="C54" s="14" t="s">
        <v>29</v>
      </c>
      <c r="D54" s="14">
        <v>7</v>
      </c>
      <c r="E54" s="14" t="s">
        <v>117</v>
      </c>
      <c r="F54" s="14" t="s">
        <v>225</v>
      </c>
      <c r="G54" s="14" t="s">
        <v>310</v>
      </c>
      <c r="H54" s="14">
        <v>8.8000000000000007</v>
      </c>
      <c r="I54" s="14" t="s">
        <v>226</v>
      </c>
      <c r="J54" s="51">
        <v>400</v>
      </c>
      <c r="K54" s="15">
        <f t="shared" si="1"/>
        <v>400</v>
      </c>
    </row>
    <row r="55" spans="1:11" x14ac:dyDescent="0.25">
      <c r="A55" s="13">
        <v>52</v>
      </c>
      <c r="B55" s="14" t="s">
        <v>457</v>
      </c>
      <c r="C55" s="14" t="s">
        <v>29</v>
      </c>
      <c r="D55" s="14">
        <v>7</v>
      </c>
      <c r="E55" s="14" t="s">
        <v>117</v>
      </c>
      <c r="F55" s="14" t="s">
        <v>234</v>
      </c>
      <c r="G55" s="14" t="s">
        <v>310</v>
      </c>
      <c r="H55" s="14">
        <v>8.1</v>
      </c>
      <c r="I55" s="14" t="s">
        <v>382</v>
      </c>
      <c r="J55" s="51">
        <v>400</v>
      </c>
      <c r="K55" s="15">
        <f t="shared" si="1"/>
        <v>400</v>
      </c>
    </row>
    <row r="56" spans="1:11" x14ac:dyDescent="0.25">
      <c r="A56" s="13">
        <v>53</v>
      </c>
      <c r="B56" s="14" t="s">
        <v>458</v>
      </c>
      <c r="C56" s="14" t="s">
        <v>29</v>
      </c>
      <c r="D56" s="14">
        <v>13</v>
      </c>
      <c r="E56" s="14" t="s">
        <v>117</v>
      </c>
      <c r="F56" s="14" t="s">
        <v>383</v>
      </c>
      <c r="G56" s="14" t="s">
        <v>310</v>
      </c>
      <c r="H56" s="14">
        <v>9.6</v>
      </c>
      <c r="I56" s="14" t="s">
        <v>384</v>
      </c>
      <c r="J56" s="51">
        <v>400</v>
      </c>
      <c r="K56" s="15">
        <f t="shared" si="1"/>
        <v>400</v>
      </c>
    </row>
    <row r="57" spans="1:11" x14ac:dyDescent="0.25">
      <c r="A57" s="13">
        <v>54</v>
      </c>
      <c r="B57" s="14" t="s">
        <v>89</v>
      </c>
      <c r="C57" s="14" t="s">
        <v>29</v>
      </c>
      <c r="D57" s="14">
        <v>53</v>
      </c>
      <c r="E57" s="14" t="s">
        <v>117</v>
      </c>
      <c r="F57" s="14" t="s">
        <v>362</v>
      </c>
      <c r="G57" s="14" t="s">
        <v>330</v>
      </c>
      <c r="H57" s="14">
        <v>8.8000000000000007</v>
      </c>
      <c r="I57" s="14" t="s">
        <v>89</v>
      </c>
      <c r="J57" s="51">
        <v>400</v>
      </c>
      <c r="K57" s="15">
        <f t="shared" si="1"/>
        <v>400</v>
      </c>
    </row>
    <row r="58" spans="1:11" x14ac:dyDescent="0.25">
      <c r="A58" s="13">
        <v>55</v>
      </c>
      <c r="B58" s="14" t="s">
        <v>459</v>
      </c>
      <c r="C58" s="14" t="s">
        <v>29</v>
      </c>
      <c r="D58" s="14">
        <v>20</v>
      </c>
      <c r="E58" s="14" t="s">
        <v>117</v>
      </c>
      <c r="F58" s="14" t="s">
        <v>385</v>
      </c>
      <c r="G58" s="14" t="s">
        <v>38</v>
      </c>
      <c r="H58" s="14">
        <v>8.9</v>
      </c>
      <c r="I58" s="14" t="s">
        <v>386</v>
      </c>
      <c r="J58" s="51">
        <v>400</v>
      </c>
      <c r="K58" s="15">
        <f t="shared" si="1"/>
        <v>400</v>
      </c>
    </row>
    <row r="59" spans="1:11" x14ac:dyDescent="0.25">
      <c r="A59" s="13">
        <v>56</v>
      </c>
      <c r="B59" s="14" t="s">
        <v>238</v>
      </c>
      <c r="C59" s="14" t="s">
        <v>42</v>
      </c>
      <c r="D59" s="14">
        <v>7</v>
      </c>
      <c r="E59" s="14" t="s">
        <v>117</v>
      </c>
      <c r="F59" s="14" t="s">
        <v>216</v>
      </c>
      <c r="G59" s="14" t="s">
        <v>307</v>
      </c>
      <c r="H59" s="14">
        <v>8.1999999999999993</v>
      </c>
      <c r="I59" s="14" t="s">
        <v>239</v>
      </c>
      <c r="J59" s="51">
        <v>400</v>
      </c>
      <c r="K59" s="15">
        <f t="shared" si="1"/>
        <v>400</v>
      </c>
    </row>
    <row r="60" spans="1:11" x14ac:dyDescent="0.25">
      <c r="A60" s="13">
        <v>57</v>
      </c>
      <c r="B60" s="14" t="s">
        <v>460</v>
      </c>
      <c r="C60" s="14" t="s">
        <v>29</v>
      </c>
      <c r="D60" s="14">
        <v>16</v>
      </c>
      <c r="E60" s="14" t="s">
        <v>117</v>
      </c>
      <c r="F60" s="14" t="s">
        <v>387</v>
      </c>
      <c r="G60" s="14" t="s">
        <v>58</v>
      </c>
      <c r="H60" s="14">
        <v>8.1</v>
      </c>
      <c r="I60" s="14" t="s">
        <v>388</v>
      </c>
      <c r="J60" s="51">
        <v>400</v>
      </c>
      <c r="K60" s="15">
        <f t="shared" si="1"/>
        <v>400</v>
      </c>
    </row>
    <row r="61" spans="1:11" x14ac:dyDescent="0.25">
      <c r="A61" s="13">
        <v>58</v>
      </c>
      <c r="B61" s="14" t="s">
        <v>461</v>
      </c>
      <c r="C61" s="14" t="s">
        <v>29</v>
      </c>
      <c r="D61" s="14">
        <v>8</v>
      </c>
      <c r="E61" s="14" t="s">
        <v>117</v>
      </c>
      <c r="F61" s="14" t="s">
        <v>389</v>
      </c>
      <c r="G61" s="14" t="s">
        <v>310</v>
      </c>
      <c r="H61" s="14">
        <v>9.4</v>
      </c>
      <c r="I61" s="14" t="s">
        <v>390</v>
      </c>
      <c r="J61" s="51">
        <v>400</v>
      </c>
      <c r="K61" s="15">
        <f t="shared" si="1"/>
        <v>400</v>
      </c>
    </row>
    <row r="62" spans="1:11" x14ac:dyDescent="0.25">
      <c r="A62" s="13">
        <v>59</v>
      </c>
      <c r="B62" s="14" t="s">
        <v>462</v>
      </c>
      <c r="C62" s="14" t="s">
        <v>29</v>
      </c>
      <c r="D62" s="14">
        <v>9</v>
      </c>
      <c r="E62" s="14" t="s">
        <v>117</v>
      </c>
      <c r="F62" s="14" t="s">
        <v>391</v>
      </c>
      <c r="G62" s="14" t="s">
        <v>392</v>
      </c>
      <c r="H62" s="14">
        <v>9.5</v>
      </c>
      <c r="I62" s="14" t="s">
        <v>393</v>
      </c>
      <c r="J62" s="51">
        <v>400</v>
      </c>
      <c r="K62" s="15">
        <f t="shared" si="1"/>
        <v>400</v>
      </c>
    </row>
    <row r="63" spans="1:11" x14ac:dyDescent="0.25">
      <c r="A63" s="13">
        <v>60</v>
      </c>
      <c r="B63" s="14" t="s">
        <v>463</v>
      </c>
      <c r="C63" s="14" t="s">
        <v>29</v>
      </c>
      <c r="D63" s="14">
        <v>13</v>
      </c>
      <c r="E63" s="14" t="s">
        <v>117</v>
      </c>
      <c r="F63" s="14" t="s">
        <v>394</v>
      </c>
      <c r="G63" s="14" t="s">
        <v>307</v>
      </c>
      <c r="H63" s="14">
        <v>8.3000000000000007</v>
      </c>
      <c r="I63" s="14" t="s">
        <v>395</v>
      </c>
      <c r="J63" s="51">
        <v>400</v>
      </c>
      <c r="K63" s="15">
        <f t="shared" si="1"/>
        <v>400</v>
      </c>
    </row>
    <row r="64" spans="1:11" x14ac:dyDescent="0.25">
      <c r="A64" s="13">
        <v>61</v>
      </c>
      <c r="B64" s="14" t="s">
        <v>464</v>
      </c>
      <c r="C64" s="14" t="s">
        <v>42</v>
      </c>
      <c r="D64" s="14">
        <v>7</v>
      </c>
      <c r="E64" s="14" t="s">
        <v>117</v>
      </c>
      <c r="F64" s="14" t="s">
        <v>105</v>
      </c>
      <c r="G64" s="14" t="s">
        <v>310</v>
      </c>
      <c r="H64" s="14">
        <v>9</v>
      </c>
      <c r="I64" s="14" t="s">
        <v>396</v>
      </c>
      <c r="J64" s="51">
        <v>400</v>
      </c>
      <c r="K64" s="15">
        <f t="shared" si="1"/>
        <v>400</v>
      </c>
    </row>
    <row r="65" spans="1:11" x14ac:dyDescent="0.25">
      <c r="A65" s="13">
        <v>62</v>
      </c>
      <c r="B65" s="14" t="s">
        <v>191</v>
      </c>
      <c r="C65" s="14" t="s">
        <v>29</v>
      </c>
      <c r="D65" s="14">
        <v>16</v>
      </c>
      <c r="E65" s="14" t="s">
        <v>117</v>
      </c>
      <c r="F65" s="14" t="s">
        <v>192</v>
      </c>
      <c r="G65" s="14" t="s">
        <v>44</v>
      </c>
      <c r="H65" s="14">
        <v>8.3000000000000007</v>
      </c>
      <c r="I65" s="14" t="s">
        <v>193</v>
      </c>
      <c r="J65" s="51">
        <v>400</v>
      </c>
      <c r="K65" s="15">
        <f t="shared" si="1"/>
        <v>400</v>
      </c>
    </row>
    <row r="66" spans="1:11" x14ac:dyDescent="0.25">
      <c r="A66" s="13">
        <v>63</v>
      </c>
      <c r="B66" s="14" t="s">
        <v>194</v>
      </c>
      <c r="C66" s="14" t="s">
        <v>29</v>
      </c>
      <c r="D66" s="14">
        <v>19</v>
      </c>
      <c r="E66" s="14" t="s">
        <v>117</v>
      </c>
      <c r="F66" s="14" t="s">
        <v>362</v>
      </c>
      <c r="G66" s="14" t="s">
        <v>69</v>
      </c>
      <c r="H66" s="14">
        <v>9.1</v>
      </c>
      <c r="I66" s="14" t="s">
        <v>194</v>
      </c>
      <c r="J66" s="51">
        <v>400</v>
      </c>
      <c r="K66" s="15">
        <f t="shared" si="1"/>
        <v>400</v>
      </c>
    </row>
    <row r="67" spans="1:11" x14ac:dyDescent="0.25">
      <c r="A67" s="13">
        <v>64</v>
      </c>
      <c r="B67" s="14" t="s">
        <v>465</v>
      </c>
      <c r="C67" s="14" t="s">
        <v>29</v>
      </c>
      <c r="D67" s="14">
        <v>11</v>
      </c>
      <c r="E67" s="14" t="s">
        <v>199</v>
      </c>
      <c r="F67" s="14" t="s">
        <v>397</v>
      </c>
      <c r="G67" s="14" t="s">
        <v>305</v>
      </c>
      <c r="H67" s="14">
        <v>9.5</v>
      </c>
      <c r="I67" s="14" t="s">
        <v>398</v>
      </c>
      <c r="J67" s="51">
        <v>350</v>
      </c>
      <c r="K67" s="15">
        <f t="shared" si="1"/>
        <v>350</v>
      </c>
    </row>
    <row r="68" spans="1:11" x14ac:dyDescent="0.25">
      <c r="A68" s="13">
        <v>65</v>
      </c>
      <c r="B68" s="14" t="s">
        <v>466</v>
      </c>
      <c r="C68" s="14" t="s">
        <v>42</v>
      </c>
      <c r="D68" s="14">
        <v>7</v>
      </c>
      <c r="E68" s="14" t="s">
        <v>199</v>
      </c>
      <c r="F68" s="14" t="s">
        <v>131</v>
      </c>
      <c r="G68" s="14" t="s">
        <v>307</v>
      </c>
      <c r="H68" s="14">
        <v>8.5</v>
      </c>
      <c r="I68" s="14" t="s">
        <v>399</v>
      </c>
      <c r="J68" s="51">
        <v>350</v>
      </c>
      <c r="K68" s="15">
        <f t="shared" ref="K68:K83" si="2">J68</f>
        <v>350</v>
      </c>
    </row>
    <row r="69" spans="1:11" x14ac:dyDescent="0.25">
      <c r="A69" s="13">
        <v>66</v>
      </c>
      <c r="B69" s="14" t="s">
        <v>467</v>
      </c>
      <c r="C69" s="14" t="s">
        <v>29</v>
      </c>
      <c r="D69" s="14">
        <v>13</v>
      </c>
      <c r="E69" s="14" t="s">
        <v>199</v>
      </c>
      <c r="F69" s="14" t="s">
        <v>400</v>
      </c>
      <c r="G69" s="14" t="s">
        <v>307</v>
      </c>
      <c r="H69" s="14">
        <v>9.1999999999999993</v>
      </c>
      <c r="I69" s="14" t="s">
        <v>401</v>
      </c>
      <c r="J69" s="51">
        <v>350</v>
      </c>
      <c r="K69" s="15">
        <f t="shared" si="2"/>
        <v>350</v>
      </c>
    </row>
    <row r="70" spans="1:11" x14ac:dyDescent="0.25">
      <c r="A70" s="13">
        <v>67</v>
      </c>
      <c r="B70" s="14" t="s">
        <v>468</v>
      </c>
      <c r="C70" s="14" t="s">
        <v>42</v>
      </c>
      <c r="D70" s="14">
        <v>15</v>
      </c>
      <c r="E70" s="14" t="s">
        <v>199</v>
      </c>
      <c r="F70" s="14" t="s">
        <v>402</v>
      </c>
      <c r="G70" s="14" t="s">
        <v>350</v>
      </c>
      <c r="H70" s="14">
        <v>9</v>
      </c>
      <c r="I70" s="14" t="s">
        <v>403</v>
      </c>
      <c r="J70" s="51">
        <v>350</v>
      </c>
      <c r="K70" s="15">
        <f t="shared" si="2"/>
        <v>350</v>
      </c>
    </row>
    <row r="71" spans="1:11" x14ac:dyDescent="0.25">
      <c r="A71" s="13">
        <v>68</v>
      </c>
      <c r="B71" s="14" t="s">
        <v>469</v>
      </c>
      <c r="C71" s="14" t="s">
        <v>42</v>
      </c>
      <c r="D71" s="14">
        <v>13</v>
      </c>
      <c r="E71" s="14" t="s">
        <v>199</v>
      </c>
      <c r="F71" s="14" t="s">
        <v>404</v>
      </c>
      <c r="G71" s="14" t="s">
        <v>307</v>
      </c>
      <c r="H71" s="14">
        <v>9.6</v>
      </c>
      <c r="I71" s="14" t="s">
        <v>405</v>
      </c>
      <c r="J71" s="51">
        <v>350</v>
      </c>
      <c r="K71" s="15">
        <f t="shared" si="2"/>
        <v>350</v>
      </c>
    </row>
    <row r="72" spans="1:11" x14ac:dyDescent="0.25">
      <c r="A72" s="13">
        <v>69</v>
      </c>
      <c r="B72" s="14" t="s">
        <v>470</v>
      </c>
      <c r="C72" s="14" t="s">
        <v>29</v>
      </c>
      <c r="D72" s="14">
        <v>8</v>
      </c>
      <c r="E72" s="14" t="s">
        <v>199</v>
      </c>
      <c r="F72" s="14" t="s">
        <v>406</v>
      </c>
      <c r="G72" s="14" t="s">
        <v>310</v>
      </c>
      <c r="H72" s="14">
        <v>8.1999999999999993</v>
      </c>
      <c r="I72" s="14" t="s">
        <v>407</v>
      </c>
      <c r="J72" s="51">
        <v>350</v>
      </c>
      <c r="K72" s="15">
        <f t="shared" si="2"/>
        <v>350</v>
      </c>
    </row>
    <row r="73" spans="1:11" x14ac:dyDescent="0.25">
      <c r="A73" s="13">
        <v>70</v>
      </c>
      <c r="B73" s="14" t="s">
        <v>471</v>
      </c>
      <c r="C73" s="14" t="s">
        <v>29</v>
      </c>
      <c r="D73" s="14">
        <v>12</v>
      </c>
      <c r="E73" s="14" t="s">
        <v>199</v>
      </c>
      <c r="F73" s="14" t="s">
        <v>369</v>
      </c>
      <c r="G73" s="14" t="s">
        <v>305</v>
      </c>
      <c r="H73" s="14">
        <v>10</v>
      </c>
      <c r="I73" s="14" t="s">
        <v>408</v>
      </c>
      <c r="J73" s="51">
        <v>350</v>
      </c>
      <c r="K73" s="15">
        <f t="shared" si="2"/>
        <v>350</v>
      </c>
    </row>
    <row r="74" spans="1:11" x14ac:dyDescent="0.25">
      <c r="A74" s="13">
        <v>71</v>
      </c>
      <c r="B74" s="14" t="s">
        <v>472</v>
      </c>
      <c r="C74" s="14" t="s">
        <v>29</v>
      </c>
      <c r="D74" s="14">
        <v>8</v>
      </c>
      <c r="E74" s="14" t="s">
        <v>199</v>
      </c>
      <c r="F74" s="14" t="s">
        <v>409</v>
      </c>
      <c r="G74" s="14" t="s">
        <v>310</v>
      </c>
      <c r="H74" s="14">
        <v>9.6999999999999993</v>
      </c>
      <c r="I74" s="14" t="s">
        <v>410</v>
      </c>
      <c r="J74" s="51">
        <v>350</v>
      </c>
      <c r="K74" s="15">
        <f t="shared" si="2"/>
        <v>350</v>
      </c>
    </row>
    <row r="75" spans="1:11" x14ac:dyDescent="0.25">
      <c r="A75" s="13">
        <v>72</v>
      </c>
      <c r="B75" s="14" t="s">
        <v>209</v>
      </c>
      <c r="C75" s="14" t="s">
        <v>29</v>
      </c>
      <c r="D75" s="14">
        <v>6</v>
      </c>
      <c r="E75" s="14" t="s">
        <v>199</v>
      </c>
      <c r="F75" s="14" t="s">
        <v>210</v>
      </c>
      <c r="G75" s="14" t="s">
        <v>350</v>
      </c>
      <c r="H75" s="14" t="s">
        <v>48</v>
      </c>
      <c r="I75" s="14" t="s">
        <v>211</v>
      </c>
      <c r="J75" s="51">
        <v>350</v>
      </c>
      <c r="K75" s="15">
        <f t="shared" si="2"/>
        <v>350</v>
      </c>
    </row>
    <row r="76" spans="1:11" x14ac:dyDescent="0.25">
      <c r="A76" s="13">
        <v>73</v>
      </c>
      <c r="B76" s="14" t="s">
        <v>473</v>
      </c>
      <c r="C76" s="14" t="s">
        <v>29</v>
      </c>
      <c r="D76" s="14">
        <v>15</v>
      </c>
      <c r="E76" s="14" t="s">
        <v>199</v>
      </c>
      <c r="F76" s="14" t="s">
        <v>411</v>
      </c>
      <c r="G76" s="14" t="s">
        <v>350</v>
      </c>
      <c r="H76" s="14">
        <v>9.5</v>
      </c>
      <c r="I76" s="14" t="s">
        <v>412</v>
      </c>
      <c r="J76" s="51">
        <v>350</v>
      </c>
      <c r="K76" s="15">
        <f t="shared" si="2"/>
        <v>350</v>
      </c>
    </row>
    <row r="77" spans="1:11" x14ac:dyDescent="0.25">
      <c r="A77" s="13">
        <v>74</v>
      </c>
      <c r="B77" s="14" t="s">
        <v>474</v>
      </c>
      <c r="C77" s="14" t="s">
        <v>42</v>
      </c>
      <c r="D77" s="14">
        <v>8</v>
      </c>
      <c r="E77" s="14" t="s">
        <v>199</v>
      </c>
      <c r="F77" s="14" t="s">
        <v>131</v>
      </c>
      <c r="G77" s="14" t="s">
        <v>310</v>
      </c>
      <c r="H77" s="14">
        <v>9</v>
      </c>
      <c r="I77" s="14" t="s">
        <v>413</v>
      </c>
      <c r="J77" s="51">
        <v>350</v>
      </c>
      <c r="K77" s="15">
        <f t="shared" si="2"/>
        <v>350</v>
      </c>
    </row>
    <row r="78" spans="1:11" x14ac:dyDescent="0.25">
      <c r="A78" s="13">
        <v>75</v>
      </c>
      <c r="B78" s="14" t="s">
        <v>475</v>
      </c>
      <c r="C78" s="14" t="s">
        <v>29</v>
      </c>
      <c r="D78" s="14">
        <v>7</v>
      </c>
      <c r="E78" s="14" t="s">
        <v>199</v>
      </c>
      <c r="F78" s="14" t="s">
        <v>414</v>
      </c>
      <c r="G78" s="14" t="s">
        <v>310</v>
      </c>
      <c r="H78" s="14">
        <v>9.1999999999999993</v>
      </c>
      <c r="I78" s="14" t="s">
        <v>415</v>
      </c>
      <c r="J78" s="51">
        <v>350</v>
      </c>
      <c r="K78" s="15">
        <f t="shared" si="2"/>
        <v>350</v>
      </c>
    </row>
    <row r="79" spans="1:11" x14ac:dyDescent="0.25">
      <c r="A79" s="13">
        <v>76</v>
      </c>
      <c r="B79" s="14" t="s">
        <v>476</v>
      </c>
      <c r="C79" s="14" t="s">
        <v>29</v>
      </c>
      <c r="D79" s="14">
        <v>13</v>
      </c>
      <c r="E79" s="14" t="s">
        <v>199</v>
      </c>
      <c r="F79" s="14" t="s">
        <v>416</v>
      </c>
      <c r="G79" s="14" t="s">
        <v>307</v>
      </c>
      <c r="H79" s="14">
        <v>9.6999999999999993</v>
      </c>
      <c r="I79" s="14" t="s">
        <v>417</v>
      </c>
      <c r="J79" s="51">
        <v>350</v>
      </c>
      <c r="K79" s="15">
        <f t="shared" si="2"/>
        <v>350</v>
      </c>
    </row>
    <row r="80" spans="1:11" x14ac:dyDescent="0.25">
      <c r="A80" s="13">
        <v>77</v>
      </c>
      <c r="B80" s="14" t="s">
        <v>477</v>
      </c>
      <c r="C80" s="14" t="s">
        <v>29</v>
      </c>
      <c r="D80" s="14">
        <v>9</v>
      </c>
      <c r="E80" s="14" t="s">
        <v>199</v>
      </c>
      <c r="F80" s="14" t="s">
        <v>418</v>
      </c>
      <c r="G80" s="14" t="s">
        <v>350</v>
      </c>
      <c r="H80" s="14">
        <v>9.4</v>
      </c>
      <c r="I80" s="14" t="s">
        <v>419</v>
      </c>
      <c r="J80" s="51">
        <v>350</v>
      </c>
      <c r="K80" s="15">
        <f t="shared" si="2"/>
        <v>350</v>
      </c>
    </row>
    <row r="81" spans="1:11" x14ac:dyDescent="0.25">
      <c r="A81" s="13">
        <v>78</v>
      </c>
      <c r="B81" s="14" t="s">
        <v>478</v>
      </c>
      <c r="C81" s="14" t="s">
        <v>42</v>
      </c>
      <c r="D81" s="14">
        <v>11</v>
      </c>
      <c r="E81" s="14" t="s">
        <v>199</v>
      </c>
      <c r="F81" s="14" t="s">
        <v>420</v>
      </c>
      <c r="G81" s="14" t="s">
        <v>305</v>
      </c>
      <c r="H81" s="14">
        <v>9.3000000000000007</v>
      </c>
      <c r="I81" s="14" t="s">
        <v>421</v>
      </c>
      <c r="J81" s="51">
        <v>350</v>
      </c>
      <c r="K81" s="15">
        <f t="shared" si="2"/>
        <v>350</v>
      </c>
    </row>
    <row r="82" spans="1:11" x14ac:dyDescent="0.25">
      <c r="A82" s="13">
        <v>79</v>
      </c>
      <c r="B82" s="14" t="s">
        <v>479</v>
      </c>
      <c r="C82" s="14" t="s">
        <v>42</v>
      </c>
      <c r="D82" s="14">
        <v>11</v>
      </c>
      <c r="E82" s="14" t="s">
        <v>199</v>
      </c>
      <c r="F82" s="14" t="s">
        <v>422</v>
      </c>
      <c r="G82" s="14" t="s">
        <v>375</v>
      </c>
      <c r="H82" s="14">
        <v>9</v>
      </c>
      <c r="I82" s="14" t="s">
        <v>423</v>
      </c>
      <c r="J82" s="51">
        <v>350</v>
      </c>
      <c r="K82" s="15">
        <f t="shared" si="2"/>
        <v>350</v>
      </c>
    </row>
    <row r="83" spans="1:11" x14ac:dyDescent="0.25">
      <c r="A83" s="13">
        <v>80</v>
      </c>
      <c r="B83" s="14" t="s">
        <v>480</v>
      </c>
      <c r="C83" s="14" t="s">
        <v>42</v>
      </c>
      <c r="D83" s="14">
        <v>10</v>
      </c>
      <c r="E83" s="14" t="s">
        <v>199</v>
      </c>
      <c r="F83" s="14" t="s">
        <v>422</v>
      </c>
      <c r="G83" s="14" t="s">
        <v>375</v>
      </c>
      <c r="H83" s="14">
        <v>9.1999999999999993</v>
      </c>
      <c r="I83" s="14" t="s">
        <v>424</v>
      </c>
      <c r="J83" s="51">
        <v>350</v>
      </c>
      <c r="K83" s="20">
        <f t="shared" si="2"/>
        <v>350</v>
      </c>
    </row>
    <row r="84" spans="1:11" x14ac:dyDescent="0.25">
      <c r="A84" s="13">
        <v>81</v>
      </c>
      <c r="B84" s="14" t="s">
        <v>481</v>
      </c>
      <c r="C84" s="14" t="s">
        <v>42</v>
      </c>
      <c r="D84" s="14">
        <v>13</v>
      </c>
      <c r="E84" s="14" t="s">
        <v>199</v>
      </c>
      <c r="F84" s="14" t="s">
        <v>425</v>
      </c>
      <c r="G84" s="14" t="s">
        <v>307</v>
      </c>
      <c r="H84" s="14">
        <v>9.1</v>
      </c>
      <c r="I84" s="14" t="s">
        <v>426</v>
      </c>
      <c r="J84" s="51">
        <v>350</v>
      </c>
      <c r="K84" s="20">
        <f t="shared" ref="K84:K86" si="3">J84</f>
        <v>350</v>
      </c>
    </row>
    <row r="85" spans="1:11" x14ac:dyDescent="0.25">
      <c r="A85" s="13">
        <v>82</v>
      </c>
      <c r="B85" s="14" t="s">
        <v>482</v>
      </c>
      <c r="C85" s="14" t="s">
        <v>29</v>
      </c>
      <c r="D85" s="14">
        <v>8</v>
      </c>
      <c r="E85" s="14" t="s">
        <v>199</v>
      </c>
      <c r="F85" s="14" t="s">
        <v>427</v>
      </c>
      <c r="G85" s="14" t="s">
        <v>350</v>
      </c>
      <c r="H85" s="14">
        <v>8.6</v>
      </c>
      <c r="I85" s="14" t="s">
        <v>428</v>
      </c>
      <c r="J85" s="51">
        <v>350</v>
      </c>
      <c r="K85" s="20">
        <f t="shared" si="3"/>
        <v>350</v>
      </c>
    </row>
    <row r="86" spans="1:11" x14ac:dyDescent="0.25">
      <c r="A86" s="36">
        <v>83</v>
      </c>
      <c r="B86" s="37" t="s">
        <v>246</v>
      </c>
      <c r="C86" s="37" t="s">
        <v>29</v>
      </c>
      <c r="D86" s="37">
        <v>14</v>
      </c>
      <c r="E86" s="37" t="s">
        <v>199</v>
      </c>
      <c r="F86" s="37" t="s">
        <v>241</v>
      </c>
      <c r="G86" s="37" t="s">
        <v>310</v>
      </c>
      <c r="H86" s="37">
        <v>9.1</v>
      </c>
      <c r="I86" s="37" t="s">
        <v>247</v>
      </c>
      <c r="J86" s="52">
        <v>350</v>
      </c>
      <c r="K86" s="20">
        <f t="shared" si="3"/>
        <v>350</v>
      </c>
    </row>
    <row r="87" spans="1:11" x14ac:dyDescent="0.25">
      <c r="K87" s="17">
        <v>52000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9"/>
  <sheetViews>
    <sheetView workbookViewId="0">
      <selection activeCell="C26" sqref="C26"/>
    </sheetView>
  </sheetViews>
  <sheetFormatPr baseColWidth="10" defaultRowHeight="15" x14ac:dyDescent="0.25"/>
  <cols>
    <col min="1" max="1" width="16.7109375" bestFit="1" customWidth="1"/>
    <col min="2" max="2" width="13" bestFit="1" customWidth="1"/>
    <col min="3" max="3" width="40.42578125" bestFit="1" customWidth="1"/>
  </cols>
  <sheetData>
    <row r="1" spans="1:3" ht="15.75" thickBot="1" x14ac:dyDescent="0.3">
      <c r="A1" s="259" t="s">
        <v>488</v>
      </c>
      <c r="B1" s="260"/>
      <c r="C1" s="261"/>
    </row>
    <row r="2" spans="1:3" x14ac:dyDescent="0.25">
      <c r="A2" s="35" t="s">
        <v>253</v>
      </c>
      <c r="B2" s="4" t="s">
        <v>254</v>
      </c>
      <c r="C2" s="35" t="s">
        <v>255</v>
      </c>
    </row>
    <row r="3" spans="1:3" x14ac:dyDescent="0.25">
      <c r="A3" s="34" t="s">
        <v>256</v>
      </c>
      <c r="B3" s="6">
        <v>1953.4</v>
      </c>
      <c r="C3" s="34" t="s">
        <v>257</v>
      </c>
    </row>
    <row r="4" spans="1:3" x14ac:dyDescent="0.25">
      <c r="A4" s="34" t="s">
        <v>258</v>
      </c>
      <c r="B4" s="6">
        <v>415.5</v>
      </c>
      <c r="C4" s="34" t="s">
        <v>259</v>
      </c>
    </row>
    <row r="5" spans="1:3" x14ac:dyDescent="0.25">
      <c r="A5" s="34" t="s">
        <v>489</v>
      </c>
      <c r="B5" s="6">
        <v>159.4</v>
      </c>
      <c r="C5" s="34" t="s">
        <v>492</v>
      </c>
    </row>
    <row r="6" spans="1:3" x14ac:dyDescent="0.25">
      <c r="A6" s="34" t="s">
        <v>490</v>
      </c>
      <c r="B6" s="6">
        <v>225.5</v>
      </c>
      <c r="C6" s="34" t="s">
        <v>491</v>
      </c>
    </row>
    <row r="7" spans="1:3" x14ac:dyDescent="0.25">
      <c r="A7" s="34" t="s">
        <v>266</v>
      </c>
      <c r="B7" s="6">
        <v>211.8</v>
      </c>
      <c r="C7" s="34" t="s">
        <v>493</v>
      </c>
    </row>
    <row r="8" spans="1:3" x14ac:dyDescent="0.25">
      <c r="A8" s="34" t="s">
        <v>494</v>
      </c>
      <c r="B8" s="6">
        <v>3000</v>
      </c>
      <c r="C8" s="34" t="s">
        <v>495</v>
      </c>
    </row>
    <row r="9" spans="1:3" x14ac:dyDescent="0.25">
      <c r="A9" s="34" t="s">
        <v>266</v>
      </c>
      <c r="B9" s="6">
        <v>1286.5</v>
      </c>
      <c r="C9" s="34" t="s">
        <v>496</v>
      </c>
    </row>
    <row r="10" spans="1:3" x14ac:dyDescent="0.25">
      <c r="A10" s="34"/>
      <c r="B10" s="7">
        <f>SUM(B3:B9)</f>
        <v>7252.1</v>
      </c>
      <c r="C10" s="34"/>
    </row>
    <row r="13" spans="1:3" ht="15.75" thickBot="1" x14ac:dyDescent="0.3"/>
    <row r="14" spans="1:3" ht="15.75" thickBot="1" x14ac:dyDescent="0.3">
      <c r="A14" s="259" t="s">
        <v>509</v>
      </c>
      <c r="B14" s="260"/>
      <c r="C14" s="261"/>
    </row>
    <row r="15" spans="1:3" x14ac:dyDescent="0.25">
      <c r="A15" s="71" t="s">
        <v>253</v>
      </c>
      <c r="B15" s="4" t="s">
        <v>254</v>
      </c>
      <c r="C15" s="71" t="s">
        <v>255</v>
      </c>
    </row>
    <row r="16" spans="1:3" x14ac:dyDescent="0.25">
      <c r="A16" s="70" t="s">
        <v>256</v>
      </c>
      <c r="B16" s="6">
        <v>356</v>
      </c>
      <c r="C16" s="70" t="s">
        <v>510</v>
      </c>
    </row>
    <row r="17" spans="1:3" x14ac:dyDescent="0.25">
      <c r="A17" s="70" t="s">
        <v>258</v>
      </c>
      <c r="B17" s="6">
        <v>320</v>
      </c>
      <c r="C17" s="70" t="s">
        <v>259</v>
      </c>
    </row>
    <row r="18" spans="1:3" x14ac:dyDescent="0.25">
      <c r="A18" s="70" t="s">
        <v>266</v>
      </c>
      <c r="B18" s="6">
        <v>293</v>
      </c>
      <c r="C18" s="70" t="s">
        <v>493</v>
      </c>
    </row>
    <row r="19" spans="1:3" x14ac:dyDescent="0.25">
      <c r="A19" s="70"/>
      <c r="B19" s="7">
        <f>SUM(B16:B18)</f>
        <v>969</v>
      </c>
      <c r="C19" s="70"/>
    </row>
    <row r="23" spans="1:3" x14ac:dyDescent="0.25">
      <c r="A23" s="2" t="s">
        <v>497</v>
      </c>
      <c r="B23" s="44">
        <f>A24-B10-B19</f>
        <v>1778.8999999999996</v>
      </c>
    </row>
    <row r="24" spans="1:3" x14ac:dyDescent="0.25">
      <c r="A24" s="43">
        <v>10000</v>
      </c>
      <c r="B24" s="2"/>
    </row>
    <row r="26" spans="1:3" x14ac:dyDescent="0.25">
      <c r="A26" s="6" t="s">
        <v>801</v>
      </c>
      <c r="B26" s="3">
        <v>10000</v>
      </c>
    </row>
    <row r="27" spans="1:3" x14ac:dyDescent="0.25">
      <c r="A27" s="82" t="s">
        <v>497</v>
      </c>
      <c r="B27" s="102">
        <f>'ANEXO 2'!B19</f>
        <v>8.2600000000002183</v>
      </c>
    </row>
    <row r="28" spans="1:3" x14ac:dyDescent="0.25">
      <c r="A28" s="3" t="s">
        <v>803</v>
      </c>
      <c r="B28" s="81">
        <f>B26+B27</f>
        <v>10008.26</v>
      </c>
    </row>
    <row r="29" spans="1:3" x14ac:dyDescent="0.25">
      <c r="A29" s="82" t="s">
        <v>802</v>
      </c>
      <c r="B29" s="102">
        <f>B28-B10-B19</f>
        <v>1787.1599999999999</v>
      </c>
    </row>
  </sheetData>
  <mergeCells count="2">
    <mergeCell ref="A1:C1"/>
    <mergeCell ref="A14:C14"/>
  </mergeCells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9"/>
  <sheetViews>
    <sheetView workbookViewId="0">
      <selection activeCell="I1" sqref="I1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customWidth="1"/>
    <col min="7" max="7" width="14.5703125" bestFit="1" customWidth="1"/>
    <col min="8" max="8" width="17.140625" bestFit="1" customWidth="1"/>
    <col min="9" max="9" width="43" bestFit="1" customWidth="1"/>
    <col min="10" max="10" width="10" customWidth="1"/>
    <col min="11" max="11" width="10.28515625" bestFit="1" customWidth="1"/>
    <col min="12" max="12" width="11" bestFit="1" customWidth="1"/>
  </cols>
  <sheetData>
    <row r="1" spans="1:12" x14ac:dyDescent="0.25">
      <c r="A1" s="258" t="s">
        <v>500</v>
      </c>
      <c r="B1" s="258"/>
      <c r="C1" s="258"/>
    </row>
    <row r="3" spans="1:12" x14ac:dyDescent="0.2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303</v>
      </c>
      <c r="K3" s="12" t="s">
        <v>501</v>
      </c>
      <c r="L3" s="16" t="s">
        <v>27</v>
      </c>
    </row>
    <row r="4" spans="1:12" x14ac:dyDescent="0.25">
      <c r="A4" s="13">
        <v>1</v>
      </c>
      <c r="B4" s="14" t="s">
        <v>431</v>
      </c>
      <c r="C4" s="14" t="s">
        <v>42</v>
      </c>
      <c r="D4" s="14">
        <v>13</v>
      </c>
      <c r="E4" s="14" t="s">
        <v>30</v>
      </c>
      <c r="F4" s="14" t="s">
        <v>304</v>
      </c>
      <c r="G4" s="14" t="s">
        <v>305</v>
      </c>
      <c r="H4" s="14">
        <v>8.1999999999999993</v>
      </c>
      <c r="I4" s="14" t="s">
        <v>306</v>
      </c>
      <c r="J4" s="50">
        <v>0</v>
      </c>
      <c r="K4" s="38">
        <v>1000</v>
      </c>
      <c r="L4" s="15">
        <f>K4+J4</f>
        <v>1000</v>
      </c>
    </row>
    <row r="5" spans="1:12" x14ac:dyDescent="0.25">
      <c r="A5" s="13">
        <v>2</v>
      </c>
      <c r="B5" s="14" t="s">
        <v>432</v>
      </c>
      <c r="C5" s="14" t="s">
        <v>42</v>
      </c>
      <c r="D5" s="14">
        <v>13</v>
      </c>
      <c r="E5" s="14" t="s">
        <v>30</v>
      </c>
      <c r="F5" s="14" t="s">
        <v>213</v>
      </c>
      <c r="G5" s="14" t="s">
        <v>307</v>
      </c>
      <c r="H5" s="14">
        <v>9.6</v>
      </c>
      <c r="I5" s="14" t="s">
        <v>308</v>
      </c>
      <c r="J5" s="51">
        <v>0</v>
      </c>
      <c r="K5" s="38">
        <v>1000</v>
      </c>
      <c r="L5" s="15">
        <f t="shared" ref="L5:L68" si="0">K5+J5</f>
        <v>1000</v>
      </c>
    </row>
    <row r="6" spans="1:12" x14ac:dyDescent="0.25">
      <c r="A6" s="13">
        <v>3</v>
      </c>
      <c r="B6" s="14" t="s">
        <v>433</v>
      </c>
      <c r="C6" s="14" t="s">
        <v>29</v>
      </c>
      <c r="D6" s="14">
        <v>14</v>
      </c>
      <c r="E6" s="14" t="s">
        <v>30</v>
      </c>
      <c r="F6" s="14" t="s">
        <v>309</v>
      </c>
      <c r="G6" s="14" t="s">
        <v>310</v>
      </c>
      <c r="H6" s="14">
        <v>8.1</v>
      </c>
      <c r="I6" s="14" t="s">
        <v>311</v>
      </c>
      <c r="J6" s="51">
        <v>0</v>
      </c>
      <c r="K6" s="38">
        <v>1000</v>
      </c>
      <c r="L6" s="15">
        <f t="shared" si="0"/>
        <v>1000</v>
      </c>
    </row>
    <row r="7" spans="1:12" x14ac:dyDescent="0.25">
      <c r="A7" s="13">
        <v>4</v>
      </c>
      <c r="B7" s="14" t="s">
        <v>312</v>
      </c>
      <c r="C7" s="14" t="s">
        <v>42</v>
      </c>
      <c r="D7" s="14">
        <v>19</v>
      </c>
      <c r="E7" s="14" t="s">
        <v>30</v>
      </c>
      <c r="F7" s="39" t="s">
        <v>51</v>
      </c>
      <c r="G7" s="14" t="s">
        <v>58</v>
      </c>
      <c r="H7" s="14">
        <v>9.4</v>
      </c>
      <c r="I7" s="14" t="s">
        <v>312</v>
      </c>
      <c r="J7" s="51">
        <v>0</v>
      </c>
      <c r="K7" s="38">
        <v>1000</v>
      </c>
      <c r="L7" s="15">
        <f t="shared" si="0"/>
        <v>1000</v>
      </c>
    </row>
    <row r="8" spans="1:12" x14ac:dyDescent="0.25">
      <c r="A8" s="13">
        <v>5</v>
      </c>
      <c r="B8" s="14" t="s">
        <v>33</v>
      </c>
      <c r="C8" s="14" t="s">
        <v>29</v>
      </c>
      <c r="D8" s="14">
        <v>35</v>
      </c>
      <c r="E8" s="14" t="s">
        <v>30</v>
      </c>
      <c r="F8" s="14" t="s">
        <v>313</v>
      </c>
      <c r="G8" s="14" t="s">
        <v>314</v>
      </c>
      <c r="H8" s="14">
        <v>9.3000000000000007</v>
      </c>
      <c r="I8" s="14" t="s">
        <v>33</v>
      </c>
      <c r="J8" s="51">
        <v>0</v>
      </c>
      <c r="K8" s="38">
        <v>1000</v>
      </c>
      <c r="L8" s="15">
        <f t="shared" si="0"/>
        <v>1000</v>
      </c>
    </row>
    <row r="9" spans="1:12" x14ac:dyDescent="0.25">
      <c r="A9" s="13">
        <v>6</v>
      </c>
      <c r="B9" s="14" t="s">
        <v>315</v>
      </c>
      <c r="C9" s="14" t="s">
        <v>29</v>
      </c>
      <c r="D9" s="14">
        <v>20</v>
      </c>
      <c r="E9" s="14" t="s">
        <v>30</v>
      </c>
      <c r="F9" s="14" t="s">
        <v>313</v>
      </c>
      <c r="G9" s="14" t="s">
        <v>58</v>
      </c>
      <c r="H9" s="14">
        <v>9.5</v>
      </c>
      <c r="I9" s="14" t="s">
        <v>315</v>
      </c>
      <c r="J9" s="51">
        <v>0</v>
      </c>
      <c r="K9" s="38">
        <v>1000</v>
      </c>
      <c r="L9" s="15">
        <f t="shared" si="0"/>
        <v>1000</v>
      </c>
    </row>
    <row r="10" spans="1:12" x14ac:dyDescent="0.25">
      <c r="A10" s="13">
        <v>7</v>
      </c>
      <c r="B10" s="14" t="s">
        <v>46</v>
      </c>
      <c r="C10" s="14" t="s">
        <v>42</v>
      </c>
      <c r="D10" s="14">
        <v>13</v>
      </c>
      <c r="E10" s="14" t="s">
        <v>30</v>
      </c>
      <c r="F10" s="14" t="s">
        <v>47</v>
      </c>
      <c r="G10" s="14" t="s">
        <v>48</v>
      </c>
      <c r="H10" s="14" t="s">
        <v>48</v>
      </c>
      <c r="I10" s="14" t="s">
        <v>49</v>
      </c>
      <c r="J10" s="51">
        <v>0</v>
      </c>
      <c r="K10" s="38">
        <v>1000</v>
      </c>
      <c r="L10" s="15">
        <f t="shared" si="0"/>
        <v>1000</v>
      </c>
    </row>
    <row r="11" spans="1:12" x14ac:dyDescent="0.25">
      <c r="A11" s="13">
        <v>8</v>
      </c>
      <c r="B11" s="14" t="s">
        <v>59</v>
      </c>
      <c r="C11" s="14" t="s">
        <v>29</v>
      </c>
      <c r="D11" s="14">
        <v>7</v>
      </c>
      <c r="E11" s="14" t="s">
        <v>30</v>
      </c>
      <c r="F11" s="39" t="s">
        <v>483</v>
      </c>
      <c r="G11" s="14" t="s">
        <v>61</v>
      </c>
      <c r="H11" s="14">
        <v>9</v>
      </c>
      <c r="I11" s="14" t="s">
        <v>62</v>
      </c>
      <c r="J11" s="51">
        <v>0</v>
      </c>
      <c r="K11" s="38">
        <v>1000</v>
      </c>
      <c r="L11" s="15">
        <f t="shared" si="0"/>
        <v>1000</v>
      </c>
    </row>
    <row r="12" spans="1:12" x14ac:dyDescent="0.25">
      <c r="A12" s="13">
        <v>9</v>
      </c>
      <c r="B12" s="14" t="s">
        <v>317</v>
      </c>
      <c r="C12" s="14" t="s">
        <v>29</v>
      </c>
      <c r="D12" s="14">
        <v>20</v>
      </c>
      <c r="E12" s="14" t="s">
        <v>30</v>
      </c>
      <c r="F12" s="39" t="s">
        <v>316</v>
      </c>
      <c r="G12" s="14" t="s">
        <v>85</v>
      </c>
      <c r="H12" s="14">
        <v>9</v>
      </c>
      <c r="I12" s="14" t="s">
        <v>317</v>
      </c>
      <c r="J12" s="51">
        <v>0</v>
      </c>
      <c r="K12" s="38">
        <v>1000</v>
      </c>
      <c r="L12" s="15">
        <f t="shared" si="0"/>
        <v>1000</v>
      </c>
    </row>
    <row r="13" spans="1:12" x14ac:dyDescent="0.25">
      <c r="A13" s="13">
        <v>10</v>
      </c>
      <c r="B13" s="14" t="s">
        <v>434</v>
      </c>
      <c r="C13" s="14" t="s">
        <v>29</v>
      </c>
      <c r="D13" s="14">
        <v>13</v>
      </c>
      <c r="E13" s="14" t="s">
        <v>30</v>
      </c>
      <c r="F13" s="14" t="s">
        <v>318</v>
      </c>
      <c r="G13" s="14" t="s">
        <v>310</v>
      </c>
      <c r="H13" s="14">
        <v>8.6999999999999993</v>
      </c>
      <c r="I13" s="14" t="s">
        <v>319</v>
      </c>
      <c r="J13" s="51">
        <v>0</v>
      </c>
      <c r="K13" s="38">
        <v>1000</v>
      </c>
      <c r="L13" s="15">
        <f t="shared" si="0"/>
        <v>1000</v>
      </c>
    </row>
    <row r="14" spans="1:12" x14ac:dyDescent="0.25">
      <c r="A14" s="13">
        <v>11</v>
      </c>
      <c r="B14" s="14" t="s">
        <v>435</v>
      </c>
      <c r="C14" s="14" t="s">
        <v>42</v>
      </c>
      <c r="D14" s="14">
        <v>8</v>
      </c>
      <c r="E14" s="14" t="s">
        <v>30</v>
      </c>
      <c r="F14" s="14" t="s">
        <v>320</v>
      </c>
      <c r="G14" s="14" t="s">
        <v>307</v>
      </c>
      <c r="H14" s="14">
        <v>9.3000000000000007</v>
      </c>
      <c r="I14" s="14" t="s">
        <v>321</v>
      </c>
      <c r="J14" s="51">
        <v>0</v>
      </c>
      <c r="K14" s="38">
        <v>1000</v>
      </c>
      <c r="L14" s="15">
        <f t="shared" si="0"/>
        <v>1000</v>
      </c>
    </row>
    <row r="15" spans="1:12" x14ac:dyDescent="0.25">
      <c r="A15" s="13">
        <v>12</v>
      </c>
      <c r="B15" s="39" t="s">
        <v>68</v>
      </c>
      <c r="C15" s="14" t="s">
        <v>29</v>
      </c>
      <c r="D15" s="14">
        <v>20</v>
      </c>
      <c r="E15" s="14" t="s">
        <v>30</v>
      </c>
      <c r="F15" s="14" t="s">
        <v>31</v>
      </c>
      <c r="G15" s="14" t="s">
        <v>69</v>
      </c>
      <c r="H15" s="14">
        <v>9.3000000000000007</v>
      </c>
      <c r="I15" s="14" t="s">
        <v>68</v>
      </c>
      <c r="J15" s="51">
        <v>0</v>
      </c>
      <c r="K15" s="38">
        <v>1000</v>
      </c>
      <c r="L15" s="15">
        <f t="shared" si="0"/>
        <v>1000</v>
      </c>
    </row>
    <row r="16" spans="1:12" x14ac:dyDescent="0.25">
      <c r="A16" s="13">
        <v>13</v>
      </c>
      <c r="B16" s="14" t="s">
        <v>436</v>
      </c>
      <c r="C16" s="14" t="s">
        <v>42</v>
      </c>
      <c r="D16" s="14">
        <v>20</v>
      </c>
      <c r="E16" s="14" t="s">
        <v>30</v>
      </c>
      <c r="F16" s="39" t="s">
        <v>322</v>
      </c>
      <c r="G16" s="14" t="s">
        <v>85</v>
      </c>
      <c r="H16" s="14">
        <v>8.8000000000000007</v>
      </c>
      <c r="I16" s="14" t="s">
        <v>323</v>
      </c>
      <c r="J16" s="51">
        <v>0</v>
      </c>
      <c r="K16" s="38">
        <v>1000</v>
      </c>
      <c r="L16" s="15">
        <f t="shared" si="0"/>
        <v>1000</v>
      </c>
    </row>
    <row r="17" spans="1:12" x14ac:dyDescent="0.25">
      <c r="A17" s="13">
        <v>14</v>
      </c>
      <c r="B17" s="14" t="s">
        <v>437</v>
      </c>
      <c r="C17" s="14" t="s">
        <v>29</v>
      </c>
      <c r="D17" s="14">
        <v>8</v>
      </c>
      <c r="E17" s="14" t="s">
        <v>30</v>
      </c>
      <c r="F17" s="14" t="s">
        <v>324</v>
      </c>
      <c r="G17" s="14" t="s">
        <v>310</v>
      </c>
      <c r="H17" s="14">
        <v>8.6999999999999993</v>
      </c>
      <c r="I17" s="14" t="s">
        <v>325</v>
      </c>
      <c r="J17" s="51">
        <v>0</v>
      </c>
      <c r="K17" s="38">
        <v>1000</v>
      </c>
      <c r="L17" s="15">
        <f t="shared" si="0"/>
        <v>1000</v>
      </c>
    </row>
    <row r="18" spans="1:12" x14ac:dyDescent="0.25">
      <c r="A18" s="13">
        <v>15</v>
      </c>
      <c r="B18" s="14" t="s">
        <v>326</v>
      </c>
      <c r="C18" s="14" t="s">
        <v>42</v>
      </c>
      <c r="D18" s="14">
        <v>19</v>
      </c>
      <c r="E18" s="14" t="s">
        <v>30</v>
      </c>
      <c r="F18" s="39" t="s">
        <v>51</v>
      </c>
      <c r="G18" s="14" t="s">
        <v>58</v>
      </c>
      <c r="H18" s="14">
        <v>9.4</v>
      </c>
      <c r="I18" s="14" t="s">
        <v>326</v>
      </c>
      <c r="J18" s="51">
        <v>0</v>
      </c>
      <c r="K18" s="38">
        <v>1000</v>
      </c>
      <c r="L18" s="15">
        <f t="shared" si="0"/>
        <v>1000</v>
      </c>
    </row>
    <row r="19" spans="1:12" x14ac:dyDescent="0.25">
      <c r="A19" s="13">
        <v>16</v>
      </c>
      <c r="B19" s="14" t="s">
        <v>438</v>
      </c>
      <c r="C19" s="14" t="s">
        <v>42</v>
      </c>
      <c r="D19" s="14">
        <v>8</v>
      </c>
      <c r="E19" s="14" t="s">
        <v>30</v>
      </c>
      <c r="F19" s="14" t="s">
        <v>327</v>
      </c>
      <c r="G19" s="14" t="s">
        <v>310</v>
      </c>
      <c r="H19" s="14">
        <v>9.3000000000000007</v>
      </c>
      <c r="I19" s="14" t="s">
        <v>328</v>
      </c>
      <c r="J19" s="51">
        <v>0</v>
      </c>
      <c r="K19" s="38">
        <v>1000</v>
      </c>
      <c r="L19" s="15">
        <f t="shared" si="0"/>
        <v>1000</v>
      </c>
    </row>
    <row r="20" spans="1:12" x14ac:dyDescent="0.25">
      <c r="A20" s="13">
        <v>17</v>
      </c>
      <c r="B20" s="14" t="s">
        <v>329</v>
      </c>
      <c r="C20" s="14" t="s">
        <v>29</v>
      </c>
      <c r="D20" s="14">
        <v>24</v>
      </c>
      <c r="E20" s="14" t="s">
        <v>30</v>
      </c>
      <c r="F20" s="14" t="s">
        <v>95</v>
      </c>
      <c r="G20" s="14" t="s">
        <v>179</v>
      </c>
      <c r="H20" s="14">
        <v>9.4</v>
      </c>
      <c r="I20" s="14" t="s">
        <v>329</v>
      </c>
      <c r="J20" s="51">
        <v>0</v>
      </c>
      <c r="K20" s="38">
        <v>1000</v>
      </c>
      <c r="L20" s="15">
        <f t="shared" si="0"/>
        <v>1000</v>
      </c>
    </row>
    <row r="21" spans="1:12" x14ac:dyDescent="0.25">
      <c r="A21" s="13">
        <v>18</v>
      </c>
      <c r="B21" s="14" t="s">
        <v>331</v>
      </c>
      <c r="C21" s="14" t="s">
        <v>29</v>
      </c>
      <c r="D21" s="14">
        <v>21</v>
      </c>
      <c r="E21" s="14" t="s">
        <v>30</v>
      </c>
      <c r="F21" s="14" t="s">
        <v>31</v>
      </c>
      <c r="G21" s="14" t="s">
        <v>330</v>
      </c>
      <c r="H21" s="14">
        <v>9.1999999999999993</v>
      </c>
      <c r="I21" s="14" t="s">
        <v>331</v>
      </c>
      <c r="J21" s="51">
        <v>0</v>
      </c>
      <c r="K21" s="38">
        <v>1000</v>
      </c>
      <c r="L21" s="15">
        <f t="shared" si="0"/>
        <v>1000</v>
      </c>
    </row>
    <row r="22" spans="1:12" x14ac:dyDescent="0.25">
      <c r="A22" s="13">
        <v>19</v>
      </c>
      <c r="B22" s="14" t="s">
        <v>439</v>
      </c>
      <c r="C22" s="14" t="s">
        <v>29</v>
      </c>
      <c r="D22" s="14">
        <v>10</v>
      </c>
      <c r="E22" s="14" t="s">
        <v>30</v>
      </c>
      <c r="F22" s="14" t="s">
        <v>332</v>
      </c>
      <c r="G22" s="14" t="s">
        <v>333</v>
      </c>
      <c r="H22" s="14">
        <v>8</v>
      </c>
      <c r="I22" s="14" t="s">
        <v>334</v>
      </c>
      <c r="J22" s="51">
        <v>0</v>
      </c>
      <c r="K22" s="38">
        <v>1000</v>
      </c>
      <c r="L22" s="15">
        <f t="shared" si="0"/>
        <v>1000</v>
      </c>
    </row>
    <row r="23" spans="1:12" x14ac:dyDescent="0.25">
      <c r="A23" s="13">
        <v>20</v>
      </c>
      <c r="B23" s="14" t="s">
        <v>440</v>
      </c>
      <c r="C23" s="14" t="s">
        <v>42</v>
      </c>
      <c r="D23" s="14">
        <v>12</v>
      </c>
      <c r="E23" s="14" t="s">
        <v>30</v>
      </c>
      <c r="F23" s="14" t="s">
        <v>335</v>
      </c>
      <c r="G23" s="14" t="s">
        <v>305</v>
      </c>
      <c r="H23" s="14">
        <v>8.6999999999999993</v>
      </c>
      <c r="I23" s="14" t="s">
        <v>336</v>
      </c>
      <c r="J23" s="51">
        <v>0</v>
      </c>
      <c r="K23" s="38">
        <v>1000</v>
      </c>
      <c r="L23" s="15">
        <f t="shared" si="0"/>
        <v>1000</v>
      </c>
    </row>
    <row r="24" spans="1:12" x14ac:dyDescent="0.25">
      <c r="A24" s="13">
        <v>21</v>
      </c>
      <c r="B24" s="14" t="s">
        <v>339</v>
      </c>
      <c r="C24" s="14" t="s">
        <v>29</v>
      </c>
      <c r="D24" s="14">
        <v>20</v>
      </c>
      <c r="E24" s="14" t="s">
        <v>30</v>
      </c>
      <c r="F24" s="14" t="s">
        <v>337</v>
      </c>
      <c r="G24" s="14" t="s">
        <v>338</v>
      </c>
      <c r="H24" s="14">
        <v>8</v>
      </c>
      <c r="I24" s="14" t="s">
        <v>339</v>
      </c>
      <c r="J24" s="51">
        <v>0</v>
      </c>
      <c r="K24" s="38">
        <v>1000</v>
      </c>
      <c r="L24" s="15">
        <f t="shared" si="0"/>
        <v>1000</v>
      </c>
    </row>
    <row r="25" spans="1:12" x14ac:dyDescent="0.25">
      <c r="A25" s="13">
        <v>22</v>
      </c>
      <c r="B25" s="14" t="s">
        <v>340</v>
      </c>
      <c r="C25" s="14" t="s">
        <v>29</v>
      </c>
      <c r="D25" s="14">
        <v>21</v>
      </c>
      <c r="E25" s="14" t="s">
        <v>30</v>
      </c>
      <c r="F25" s="14" t="s">
        <v>95</v>
      </c>
      <c r="G25" s="14" t="s">
        <v>38</v>
      </c>
      <c r="H25" s="14">
        <v>9.3000000000000007</v>
      </c>
      <c r="I25" s="14" t="s">
        <v>340</v>
      </c>
      <c r="J25" s="51">
        <v>0</v>
      </c>
      <c r="K25" s="38">
        <v>1000</v>
      </c>
      <c r="L25" s="15">
        <f t="shared" si="0"/>
        <v>1000</v>
      </c>
    </row>
    <row r="26" spans="1:12" x14ac:dyDescent="0.25">
      <c r="A26" s="13">
        <v>23</v>
      </c>
      <c r="B26" s="14" t="s">
        <v>441</v>
      </c>
      <c r="C26" s="14" t="s">
        <v>29</v>
      </c>
      <c r="D26" s="14">
        <v>23</v>
      </c>
      <c r="E26" s="14" t="s">
        <v>30</v>
      </c>
      <c r="F26" s="14" t="s">
        <v>31</v>
      </c>
      <c r="G26" s="14" t="s">
        <v>32</v>
      </c>
      <c r="H26" s="14">
        <v>8.6999999999999993</v>
      </c>
      <c r="I26" s="14" t="s">
        <v>341</v>
      </c>
      <c r="J26" s="51">
        <v>0</v>
      </c>
      <c r="K26" s="38">
        <v>1000</v>
      </c>
      <c r="L26" s="15">
        <f t="shared" si="0"/>
        <v>1000</v>
      </c>
    </row>
    <row r="27" spans="1:12" x14ac:dyDescent="0.25">
      <c r="A27" s="13">
        <v>24</v>
      </c>
      <c r="B27" s="14" t="s">
        <v>442</v>
      </c>
      <c r="C27" s="14" t="s">
        <v>29</v>
      </c>
      <c r="D27" s="14">
        <v>15</v>
      </c>
      <c r="E27" s="14" t="s">
        <v>30</v>
      </c>
      <c r="F27" s="14" t="s">
        <v>342</v>
      </c>
      <c r="G27" s="14" t="s">
        <v>310</v>
      </c>
      <c r="H27" s="14">
        <v>9.3000000000000007</v>
      </c>
      <c r="I27" s="14" t="s">
        <v>343</v>
      </c>
      <c r="J27" s="51">
        <v>0</v>
      </c>
      <c r="K27" s="38">
        <v>1000</v>
      </c>
      <c r="L27" s="15">
        <f t="shared" si="0"/>
        <v>1000</v>
      </c>
    </row>
    <row r="28" spans="1:12" x14ac:dyDescent="0.25">
      <c r="A28" s="13">
        <v>25</v>
      </c>
      <c r="B28" s="14" t="s">
        <v>443</v>
      </c>
      <c r="C28" s="14" t="s">
        <v>29</v>
      </c>
      <c r="D28" s="14">
        <v>11</v>
      </c>
      <c r="E28" s="14" t="s">
        <v>30</v>
      </c>
      <c r="F28" s="14" t="s">
        <v>344</v>
      </c>
      <c r="G28" s="14" t="s">
        <v>305</v>
      </c>
      <c r="H28" s="14">
        <v>8</v>
      </c>
      <c r="I28" s="14" t="s">
        <v>345</v>
      </c>
      <c r="J28" s="51">
        <v>0</v>
      </c>
      <c r="K28" s="38">
        <v>1000</v>
      </c>
      <c r="L28" s="15">
        <f t="shared" si="0"/>
        <v>1000</v>
      </c>
    </row>
    <row r="29" spans="1:12" x14ac:dyDescent="0.25">
      <c r="A29" s="13">
        <v>26</v>
      </c>
      <c r="B29" s="14" t="s">
        <v>101</v>
      </c>
      <c r="C29" s="14" t="s">
        <v>29</v>
      </c>
      <c r="D29" s="14">
        <v>18</v>
      </c>
      <c r="E29" s="14" t="s">
        <v>30</v>
      </c>
      <c r="F29" s="14" t="s">
        <v>346</v>
      </c>
      <c r="G29" s="14" t="s">
        <v>38</v>
      </c>
      <c r="H29" s="14">
        <v>8.4</v>
      </c>
      <c r="I29" s="14" t="s">
        <v>101</v>
      </c>
      <c r="J29" s="51">
        <v>0</v>
      </c>
      <c r="K29" s="38">
        <v>1000</v>
      </c>
      <c r="L29" s="15">
        <f t="shared" si="0"/>
        <v>1000</v>
      </c>
    </row>
    <row r="30" spans="1:12" x14ac:dyDescent="0.25">
      <c r="A30" s="13">
        <v>27</v>
      </c>
      <c r="B30" s="14" t="s">
        <v>444</v>
      </c>
      <c r="C30" s="14" t="s">
        <v>42</v>
      </c>
      <c r="D30" s="14">
        <v>7</v>
      </c>
      <c r="E30" s="14" t="s">
        <v>30</v>
      </c>
      <c r="F30" s="14" t="s">
        <v>347</v>
      </c>
      <c r="G30" s="14" t="s">
        <v>310</v>
      </c>
      <c r="H30" s="14">
        <v>9.3000000000000007</v>
      </c>
      <c r="I30" s="14" t="s">
        <v>348</v>
      </c>
      <c r="J30" s="51">
        <v>0</v>
      </c>
      <c r="K30" s="38">
        <v>1000</v>
      </c>
      <c r="L30" s="15">
        <f t="shared" si="0"/>
        <v>1000</v>
      </c>
    </row>
    <row r="31" spans="1:12" x14ac:dyDescent="0.25">
      <c r="A31" s="13">
        <v>28</v>
      </c>
      <c r="B31" s="14" t="s">
        <v>445</v>
      </c>
      <c r="C31" s="14" t="s">
        <v>29</v>
      </c>
      <c r="D31" s="14">
        <v>6</v>
      </c>
      <c r="E31" s="14" t="s">
        <v>30</v>
      </c>
      <c r="F31" s="14" t="s">
        <v>349</v>
      </c>
      <c r="G31" s="14" t="s">
        <v>350</v>
      </c>
      <c r="H31" s="14" t="s">
        <v>48</v>
      </c>
      <c r="I31" s="14" t="s">
        <v>351</v>
      </c>
      <c r="J31" s="51">
        <v>0</v>
      </c>
      <c r="K31" s="38">
        <v>1000</v>
      </c>
      <c r="L31" s="15">
        <f t="shared" si="0"/>
        <v>1000</v>
      </c>
    </row>
    <row r="32" spans="1:12" x14ac:dyDescent="0.25">
      <c r="A32" s="13">
        <v>29</v>
      </c>
      <c r="B32" s="14" t="s">
        <v>104</v>
      </c>
      <c r="C32" s="14" t="s">
        <v>29</v>
      </c>
      <c r="D32" s="14">
        <v>8</v>
      </c>
      <c r="E32" s="14" t="s">
        <v>30</v>
      </c>
      <c r="F32" s="14" t="s">
        <v>105</v>
      </c>
      <c r="G32" s="14" t="s">
        <v>350</v>
      </c>
      <c r="H32" s="14">
        <v>9.6999999999999993</v>
      </c>
      <c r="I32" s="14" t="s">
        <v>352</v>
      </c>
      <c r="J32" s="51">
        <v>0</v>
      </c>
      <c r="K32" s="38">
        <v>1000</v>
      </c>
      <c r="L32" s="15">
        <f t="shared" si="0"/>
        <v>1000</v>
      </c>
    </row>
    <row r="33" spans="1:12" x14ac:dyDescent="0.25">
      <c r="A33" s="13">
        <v>30</v>
      </c>
      <c r="B33" s="14" t="s">
        <v>354</v>
      </c>
      <c r="C33" s="14" t="s">
        <v>42</v>
      </c>
      <c r="D33" s="14">
        <v>22</v>
      </c>
      <c r="E33" s="14" t="s">
        <v>30</v>
      </c>
      <c r="F33" s="39" t="s">
        <v>353</v>
      </c>
      <c r="G33" s="14" t="s">
        <v>350</v>
      </c>
      <c r="H33" s="14">
        <v>8.6999999999999993</v>
      </c>
      <c r="I33" s="14" t="s">
        <v>354</v>
      </c>
      <c r="J33" s="51">
        <v>0</v>
      </c>
      <c r="K33" s="38">
        <v>1000</v>
      </c>
      <c r="L33" s="15">
        <f t="shared" si="0"/>
        <v>1000</v>
      </c>
    </row>
    <row r="34" spans="1:12" x14ac:dyDescent="0.25">
      <c r="A34" s="13">
        <v>31</v>
      </c>
      <c r="B34" s="14" t="s">
        <v>446</v>
      </c>
      <c r="C34" s="14" t="s">
        <v>29</v>
      </c>
      <c r="D34" s="14">
        <v>21</v>
      </c>
      <c r="E34" s="14" t="s">
        <v>30</v>
      </c>
      <c r="F34" s="14" t="s">
        <v>31</v>
      </c>
      <c r="G34" s="14" t="s">
        <v>330</v>
      </c>
      <c r="H34" s="14">
        <v>9.4</v>
      </c>
      <c r="I34" s="14" t="s">
        <v>355</v>
      </c>
      <c r="J34" s="51">
        <v>0</v>
      </c>
      <c r="K34" s="38">
        <v>1000</v>
      </c>
      <c r="L34" s="15">
        <f t="shared" si="0"/>
        <v>1000</v>
      </c>
    </row>
    <row r="35" spans="1:12" x14ac:dyDescent="0.25">
      <c r="A35" s="13">
        <v>32</v>
      </c>
      <c r="B35" s="14" t="s">
        <v>447</v>
      </c>
      <c r="C35" s="14" t="s">
        <v>42</v>
      </c>
      <c r="D35" s="14">
        <v>8</v>
      </c>
      <c r="E35" s="14" t="s">
        <v>30</v>
      </c>
      <c r="F35" s="14" t="s">
        <v>356</v>
      </c>
      <c r="G35" s="14" t="s">
        <v>357</v>
      </c>
      <c r="H35" s="14">
        <v>7.5</v>
      </c>
      <c r="I35" s="14" t="s">
        <v>358</v>
      </c>
      <c r="J35" s="51">
        <v>0</v>
      </c>
      <c r="K35" s="38">
        <v>1000</v>
      </c>
      <c r="L35" s="15">
        <f t="shared" si="0"/>
        <v>1000</v>
      </c>
    </row>
    <row r="36" spans="1:12" x14ac:dyDescent="0.25">
      <c r="A36" s="13">
        <v>33</v>
      </c>
      <c r="B36" s="14" t="s">
        <v>448</v>
      </c>
      <c r="C36" s="14" t="s">
        <v>42</v>
      </c>
      <c r="D36" s="14">
        <v>15</v>
      </c>
      <c r="E36" s="14" t="s">
        <v>30</v>
      </c>
      <c r="F36" s="14" t="s">
        <v>359</v>
      </c>
      <c r="G36" s="14" t="s">
        <v>350</v>
      </c>
      <c r="H36" s="14">
        <v>9.1</v>
      </c>
      <c r="I36" s="14" t="s">
        <v>360</v>
      </c>
      <c r="J36" s="51">
        <v>0</v>
      </c>
      <c r="K36" s="38">
        <v>1000</v>
      </c>
      <c r="L36" s="15">
        <f t="shared" si="0"/>
        <v>1000</v>
      </c>
    </row>
    <row r="37" spans="1:12" x14ac:dyDescent="0.25">
      <c r="A37" s="13">
        <v>34</v>
      </c>
      <c r="B37" s="14" t="s">
        <v>198</v>
      </c>
      <c r="C37" s="14" t="s">
        <v>29</v>
      </c>
      <c r="D37" s="14">
        <v>14</v>
      </c>
      <c r="E37" s="14" t="s">
        <v>117</v>
      </c>
      <c r="F37" s="14" t="s">
        <v>200</v>
      </c>
      <c r="G37" s="14" t="s">
        <v>310</v>
      </c>
      <c r="H37" s="14">
        <v>9.9</v>
      </c>
      <c r="I37" s="14" t="s">
        <v>361</v>
      </c>
      <c r="J37" s="51">
        <v>0</v>
      </c>
      <c r="K37" s="38">
        <v>400</v>
      </c>
      <c r="L37" s="15">
        <f t="shared" si="0"/>
        <v>400</v>
      </c>
    </row>
    <row r="38" spans="1:12" x14ac:dyDescent="0.25">
      <c r="A38" s="13">
        <v>35</v>
      </c>
      <c r="B38" s="14" t="s">
        <v>363</v>
      </c>
      <c r="C38" s="14" t="s">
        <v>29</v>
      </c>
      <c r="D38" s="14">
        <v>34</v>
      </c>
      <c r="E38" s="14" t="s">
        <v>117</v>
      </c>
      <c r="F38" s="14" t="s">
        <v>362</v>
      </c>
      <c r="G38" s="14" t="s">
        <v>69</v>
      </c>
      <c r="H38" s="14">
        <v>8.5</v>
      </c>
      <c r="I38" s="14" t="s">
        <v>363</v>
      </c>
      <c r="J38" s="51">
        <v>0</v>
      </c>
      <c r="K38" s="38">
        <v>400</v>
      </c>
      <c r="L38" s="15">
        <f t="shared" si="0"/>
        <v>400</v>
      </c>
    </row>
    <row r="39" spans="1:12" x14ac:dyDescent="0.25">
      <c r="A39" s="13">
        <v>36</v>
      </c>
      <c r="B39" s="14" t="s">
        <v>28</v>
      </c>
      <c r="C39" s="14" t="s">
        <v>29</v>
      </c>
      <c r="D39" s="14">
        <v>22</v>
      </c>
      <c r="E39" s="14" t="s">
        <v>117</v>
      </c>
      <c r="F39" s="14" t="s">
        <v>362</v>
      </c>
      <c r="G39" s="14" t="s">
        <v>32</v>
      </c>
      <c r="H39" s="14">
        <v>9.1999999999999993</v>
      </c>
      <c r="I39" s="14" t="s">
        <v>28</v>
      </c>
      <c r="J39" s="51">
        <v>0</v>
      </c>
      <c r="K39" s="38">
        <v>400</v>
      </c>
      <c r="L39" s="15">
        <f t="shared" si="0"/>
        <v>400</v>
      </c>
    </row>
    <row r="40" spans="1:12" x14ac:dyDescent="0.25">
      <c r="A40" s="13">
        <v>37</v>
      </c>
      <c r="B40" s="14" t="s">
        <v>39</v>
      </c>
      <c r="C40" s="14" t="s">
        <v>29</v>
      </c>
      <c r="D40" s="14">
        <v>13</v>
      </c>
      <c r="E40" s="14" t="s">
        <v>117</v>
      </c>
      <c r="F40" s="14" t="s">
        <v>364</v>
      </c>
      <c r="G40" s="14" t="s">
        <v>307</v>
      </c>
      <c r="H40" s="14">
        <v>9.8000000000000007</v>
      </c>
      <c r="I40" s="14" t="s">
        <v>365</v>
      </c>
      <c r="J40" s="51">
        <v>0</v>
      </c>
      <c r="K40" s="38">
        <v>400</v>
      </c>
      <c r="L40" s="15">
        <f t="shared" si="0"/>
        <v>400</v>
      </c>
    </row>
    <row r="41" spans="1:12" x14ac:dyDescent="0.25">
      <c r="A41" s="13">
        <v>38</v>
      </c>
      <c r="B41" s="14" t="s">
        <v>130</v>
      </c>
      <c r="C41" s="14" t="s">
        <v>42</v>
      </c>
      <c r="D41" s="14">
        <v>8</v>
      </c>
      <c r="E41" s="14" t="s">
        <v>117</v>
      </c>
      <c r="F41" s="14" t="s">
        <v>131</v>
      </c>
      <c r="G41" s="14" t="s">
        <v>310</v>
      </c>
      <c r="H41" s="14">
        <v>6.9</v>
      </c>
      <c r="I41" s="14" t="s">
        <v>132</v>
      </c>
      <c r="J41" s="51">
        <v>0</v>
      </c>
      <c r="K41" s="38">
        <v>400</v>
      </c>
      <c r="L41" s="15">
        <f t="shared" si="0"/>
        <v>400</v>
      </c>
    </row>
    <row r="42" spans="1:12" x14ac:dyDescent="0.25">
      <c r="A42" s="13">
        <v>39</v>
      </c>
      <c r="B42" s="14" t="s">
        <v>449</v>
      </c>
      <c r="C42" s="14" t="s">
        <v>42</v>
      </c>
      <c r="D42" s="14">
        <v>8</v>
      </c>
      <c r="E42" s="14" t="s">
        <v>117</v>
      </c>
      <c r="F42" s="14" t="s">
        <v>366</v>
      </c>
      <c r="G42" s="14" t="s">
        <v>310</v>
      </c>
      <c r="H42" s="14">
        <v>9.6</v>
      </c>
      <c r="I42" s="14" t="s">
        <v>55</v>
      </c>
      <c r="J42" s="51">
        <v>0</v>
      </c>
      <c r="K42" s="38">
        <v>400</v>
      </c>
      <c r="L42" s="15">
        <f t="shared" si="0"/>
        <v>400</v>
      </c>
    </row>
    <row r="43" spans="1:12" x14ac:dyDescent="0.25">
      <c r="A43" s="13">
        <v>40</v>
      </c>
      <c r="B43" s="14" t="s">
        <v>367</v>
      </c>
      <c r="C43" s="14" t="s">
        <v>42</v>
      </c>
      <c r="D43" s="14">
        <v>28</v>
      </c>
      <c r="E43" s="14" t="s">
        <v>117</v>
      </c>
      <c r="F43" s="14" t="s">
        <v>362</v>
      </c>
      <c r="G43" s="14" t="s">
        <v>32</v>
      </c>
      <c r="H43" s="14">
        <v>8.6</v>
      </c>
      <c r="I43" s="14" t="s">
        <v>367</v>
      </c>
      <c r="J43" s="51">
        <v>0</v>
      </c>
      <c r="K43" s="38">
        <v>400</v>
      </c>
      <c r="L43" s="15">
        <f t="shared" si="0"/>
        <v>400</v>
      </c>
    </row>
    <row r="44" spans="1:12" x14ac:dyDescent="0.25">
      <c r="A44" s="13">
        <v>41</v>
      </c>
      <c r="B44" s="14" t="s">
        <v>450</v>
      </c>
      <c r="C44" s="14" t="s">
        <v>29</v>
      </c>
      <c r="D44" s="14">
        <v>7</v>
      </c>
      <c r="E44" s="14" t="s">
        <v>117</v>
      </c>
      <c r="F44" s="14" t="s">
        <v>234</v>
      </c>
      <c r="G44" s="14" t="s">
        <v>307</v>
      </c>
      <c r="H44" s="14">
        <v>9.4</v>
      </c>
      <c r="I44" s="14" t="s">
        <v>368</v>
      </c>
      <c r="J44" s="51">
        <v>0</v>
      </c>
      <c r="K44" s="38">
        <v>400</v>
      </c>
      <c r="L44" s="15">
        <f t="shared" si="0"/>
        <v>400</v>
      </c>
    </row>
    <row r="45" spans="1:12" x14ac:dyDescent="0.25">
      <c r="A45" s="13">
        <v>42</v>
      </c>
      <c r="B45" s="14" t="s">
        <v>146</v>
      </c>
      <c r="C45" s="14" t="s">
        <v>29</v>
      </c>
      <c r="D45" s="14">
        <v>7</v>
      </c>
      <c r="E45" s="14" t="s">
        <v>117</v>
      </c>
      <c r="F45" s="14" t="s">
        <v>147</v>
      </c>
      <c r="G45" s="14" t="s">
        <v>307</v>
      </c>
      <c r="H45" s="14">
        <v>9.9</v>
      </c>
      <c r="I45" s="14" t="s">
        <v>148</v>
      </c>
      <c r="J45" s="51">
        <v>0</v>
      </c>
      <c r="K45" s="38">
        <v>400</v>
      </c>
      <c r="L45" s="15">
        <f t="shared" si="0"/>
        <v>400</v>
      </c>
    </row>
    <row r="46" spans="1:12" x14ac:dyDescent="0.25">
      <c r="A46" s="13">
        <v>43</v>
      </c>
      <c r="B46" s="14" t="s">
        <v>152</v>
      </c>
      <c r="C46" s="14" t="s">
        <v>29</v>
      </c>
      <c r="D46" s="14">
        <v>18</v>
      </c>
      <c r="E46" s="14" t="s">
        <v>117</v>
      </c>
      <c r="F46" s="14" t="s">
        <v>153</v>
      </c>
      <c r="G46" s="14" t="s">
        <v>314</v>
      </c>
      <c r="H46" s="14">
        <v>8.8000000000000007</v>
      </c>
      <c r="I46" s="14" t="s">
        <v>152</v>
      </c>
      <c r="J46" s="51">
        <v>0</v>
      </c>
      <c r="K46" s="38">
        <v>400</v>
      </c>
      <c r="L46" s="15">
        <f t="shared" si="0"/>
        <v>400</v>
      </c>
    </row>
    <row r="47" spans="1:12" x14ac:dyDescent="0.25">
      <c r="A47" s="13">
        <v>44</v>
      </c>
      <c r="B47" s="14" t="s">
        <v>451</v>
      </c>
      <c r="C47" s="14" t="s">
        <v>29</v>
      </c>
      <c r="D47" s="14">
        <v>9</v>
      </c>
      <c r="E47" s="14" t="s">
        <v>117</v>
      </c>
      <c r="F47" s="14" t="s">
        <v>369</v>
      </c>
      <c r="G47" s="14" t="s">
        <v>350</v>
      </c>
      <c r="H47" s="14">
        <v>9.5</v>
      </c>
      <c r="I47" s="14" t="s">
        <v>370</v>
      </c>
      <c r="J47" s="51">
        <v>0</v>
      </c>
      <c r="K47" s="38">
        <v>400</v>
      </c>
      <c r="L47" s="15">
        <f t="shared" si="0"/>
        <v>400</v>
      </c>
    </row>
    <row r="48" spans="1:12" x14ac:dyDescent="0.25">
      <c r="A48" s="13">
        <v>45</v>
      </c>
      <c r="B48" s="14" t="s">
        <v>452</v>
      </c>
      <c r="C48" s="14" t="s">
        <v>29</v>
      </c>
      <c r="D48" s="14">
        <v>9</v>
      </c>
      <c r="E48" s="14" t="s">
        <v>117</v>
      </c>
      <c r="F48" s="14" t="s">
        <v>77</v>
      </c>
      <c r="G48" s="14" t="s">
        <v>350</v>
      </c>
      <c r="H48" s="14">
        <v>9.6999999999999993</v>
      </c>
      <c r="I48" s="14" t="s">
        <v>371</v>
      </c>
      <c r="J48" s="51">
        <v>0</v>
      </c>
      <c r="K48" s="38">
        <v>400</v>
      </c>
      <c r="L48" s="15">
        <f t="shared" si="0"/>
        <v>400</v>
      </c>
    </row>
    <row r="49" spans="1:12" x14ac:dyDescent="0.25">
      <c r="A49" s="13">
        <v>46</v>
      </c>
      <c r="B49" s="14" t="s">
        <v>453</v>
      </c>
      <c r="C49" s="14" t="s">
        <v>29</v>
      </c>
      <c r="D49" s="14">
        <v>7</v>
      </c>
      <c r="E49" s="14" t="s">
        <v>117</v>
      </c>
      <c r="F49" s="14" t="s">
        <v>372</v>
      </c>
      <c r="G49" s="14" t="s">
        <v>310</v>
      </c>
      <c r="H49" s="14">
        <v>8.8000000000000007</v>
      </c>
      <c r="I49" s="14" t="s">
        <v>373</v>
      </c>
      <c r="J49" s="51">
        <v>0</v>
      </c>
      <c r="K49" s="38">
        <v>400</v>
      </c>
      <c r="L49" s="15">
        <f t="shared" si="0"/>
        <v>400</v>
      </c>
    </row>
    <row r="50" spans="1:12" x14ac:dyDescent="0.25">
      <c r="A50" s="13">
        <v>47</v>
      </c>
      <c r="B50" s="14" t="s">
        <v>454</v>
      </c>
      <c r="C50" s="14" t="s">
        <v>42</v>
      </c>
      <c r="D50" s="14">
        <v>11</v>
      </c>
      <c r="E50" s="14" t="s">
        <v>117</v>
      </c>
      <c r="F50" s="14" t="s">
        <v>374</v>
      </c>
      <c r="G50" s="14" t="s">
        <v>375</v>
      </c>
      <c r="H50" s="14">
        <v>8.9</v>
      </c>
      <c r="I50" s="14" t="s">
        <v>376</v>
      </c>
      <c r="J50" s="51">
        <v>0</v>
      </c>
      <c r="K50" s="38">
        <v>400</v>
      </c>
      <c r="L50" s="15">
        <f t="shared" si="0"/>
        <v>400</v>
      </c>
    </row>
    <row r="51" spans="1:12" x14ac:dyDescent="0.25">
      <c r="A51" s="13">
        <v>48</v>
      </c>
      <c r="B51" s="14" t="s">
        <v>455</v>
      </c>
      <c r="C51" s="14" t="s">
        <v>29</v>
      </c>
      <c r="D51" s="14">
        <v>8</v>
      </c>
      <c r="E51" s="14" t="s">
        <v>117</v>
      </c>
      <c r="F51" s="14" t="s">
        <v>347</v>
      </c>
      <c r="G51" s="14" t="s">
        <v>310</v>
      </c>
      <c r="H51" s="14">
        <v>9.8000000000000007</v>
      </c>
      <c r="I51" s="14" t="s">
        <v>377</v>
      </c>
      <c r="J51" s="51">
        <v>0</v>
      </c>
      <c r="K51" s="38">
        <v>400</v>
      </c>
      <c r="L51" s="15">
        <f t="shared" si="0"/>
        <v>400</v>
      </c>
    </row>
    <row r="52" spans="1:12" x14ac:dyDescent="0.25">
      <c r="A52" s="13">
        <v>49</v>
      </c>
      <c r="B52" s="14" t="s">
        <v>456</v>
      </c>
      <c r="C52" s="14" t="s">
        <v>42</v>
      </c>
      <c r="D52" s="14">
        <v>8</v>
      </c>
      <c r="E52" s="14" t="s">
        <v>117</v>
      </c>
      <c r="F52" s="14" t="s">
        <v>378</v>
      </c>
      <c r="G52" s="14" t="s">
        <v>350</v>
      </c>
      <c r="H52" s="14">
        <v>9.1999999999999993</v>
      </c>
      <c r="I52" s="14" t="s">
        <v>379</v>
      </c>
      <c r="J52" s="51">
        <v>0</v>
      </c>
      <c r="K52" s="38">
        <v>400</v>
      </c>
      <c r="L52" s="15">
        <f t="shared" si="0"/>
        <v>400</v>
      </c>
    </row>
    <row r="53" spans="1:12" x14ac:dyDescent="0.25">
      <c r="A53" s="13">
        <v>50</v>
      </c>
      <c r="B53" s="14" t="s">
        <v>381</v>
      </c>
      <c r="C53" s="14" t="s">
        <v>42</v>
      </c>
      <c r="D53" s="14">
        <v>18</v>
      </c>
      <c r="E53" s="14" t="s">
        <v>117</v>
      </c>
      <c r="F53" s="14" t="s">
        <v>380</v>
      </c>
      <c r="G53" s="14" t="s">
        <v>38</v>
      </c>
      <c r="H53" s="14">
        <v>8.3000000000000007</v>
      </c>
      <c r="I53" s="14" t="s">
        <v>381</v>
      </c>
      <c r="J53" s="51">
        <v>0</v>
      </c>
      <c r="K53" s="38">
        <v>400</v>
      </c>
      <c r="L53" s="15">
        <f t="shared" si="0"/>
        <v>400</v>
      </c>
    </row>
    <row r="54" spans="1:12" x14ac:dyDescent="0.25">
      <c r="A54" s="13">
        <v>51</v>
      </c>
      <c r="B54" s="14" t="s">
        <v>224</v>
      </c>
      <c r="C54" s="14" t="s">
        <v>29</v>
      </c>
      <c r="D54" s="14">
        <v>7</v>
      </c>
      <c r="E54" s="14" t="s">
        <v>117</v>
      </c>
      <c r="F54" s="14" t="s">
        <v>225</v>
      </c>
      <c r="G54" s="14" t="s">
        <v>310</v>
      </c>
      <c r="H54" s="14">
        <v>8.8000000000000007</v>
      </c>
      <c r="I54" s="14" t="s">
        <v>226</v>
      </c>
      <c r="J54" s="51">
        <v>0</v>
      </c>
      <c r="K54" s="38">
        <v>400</v>
      </c>
      <c r="L54" s="15">
        <f t="shared" si="0"/>
        <v>400</v>
      </c>
    </row>
    <row r="55" spans="1:12" x14ac:dyDescent="0.25">
      <c r="A55" s="13">
        <v>52</v>
      </c>
      <c r="B55" s="14" t="s">
        <v>457</v>
      </c>
      <c r="C55" s="14" t="s">
        <v>29</v>
      </c>
      <c r="D55" s="14">
        <v>7</v>
      </c>
      <c r="E55" s="14" t="s">
        <v>117</v>
      </c>
      <c r="F55" s="14" t="s">
        <v>234</v>
      </c>
      <c r="G55" s="14" t="s">
        <v>310</v>
      </c>
      <c r="H55" s="14">
        <v>8.1</v>
      </c>
      <c r="I55" s="14" t="s">
        <v>382</v>
      </c>
      <c r="J55" s="51">
        <v>0</v>
      </c>
      <c r="K55" s="38">
        <v>400</v>
      </c>
      <c r="L55" s="15">
        <f t="shared" si="0"/>
        <v>400</v>
      </c>
    </row>
    <row r="56" spans="1:12" x14ac:dyDescent="0.25">
      <c r="A56" s="13">
        <v>53</v>
      </c>
      <c r="B56" s="14" t="s">
        <v>458</v>
      </c>
      <c r="C56" s="14" t="s">
        <v>29</v>
      </c>
      <c r="D56" s="14">
        <v>13</v>
      </c>
      <c r="E56" s="14" t="s">
        <v>117</v>
      </c>
      <c r="F56" s="14" t="s">
        <v>383</v>
      </c>
      <c r="G56" s="14" t="s">
        <v>310</v>
      </c>
      <c r="H56" s="14">
        <v>9.6</v>
      </c>
      <c r="I56" s="14" t="s">
        <v>384</v>
      </c>
      <c r="J56" s="51">
        <v>0</v>
      </c>
      <c r="K56" s="38">
        <v>400</v>
      </c>
      <c r="L56" s="15">
        <f t="shared" si="0"/>
        <v>400</v>
      </c>
    </row>
    <row r="57" spans="1:12" x14ac:dyDescent="0.25">
      <c r="A57" s="13">
        <v>54</v>
      </c>
      <c r="B57" s="14" t="s">
        <v>89</v>
      </c>
      <c r="C57" s="14" t="s">
        <v>29</v>
      </c>
      <c r="D57" s="14">
        <v>53</v>
      </c>
      <c r="E57" s="14" t="s">
        <v>117</v>
      </c>
      <c r="F57" s="14" t="s">
        <v>362</v>
      </c>
      <c r="G57" s="14" t="s">
        <v>330</v>
      </c>
      <c r="H57" s="14">
        <v>8.8000000000000007</v>
      </c>
      <c r="I57" s="14" t="s">
        <v>89</v>
      </c>
      <c r="J57" s="51">
        <v>0</v>
      </c>
      <c r="K57" s="38">
        <v>400</v>
      </c>
      <c r="L57" s="15">
        <f t="shared" si="0"/>
        <v>400</v>
      </c>
    </row>
    <row r="58" spans="1:12" x14ac:dyDescent="0.25">
      <c r="A58" s="13">
        <v>55</v>
      </c>
      <c r="B58" s="14" t="s">
        <v>459</v>
      </c>
      <c r="C58" s="14" t="s">
        <v>29</v>
      </c>
      <c r="D58" s="14">
        <v>20</v>
      </c>
      <c r="E58" s="14" t="s">
        <v>117</v>
      </c>
      <c r="F58" s="14" t="s">
        <v>385</v>
      </c>
      <c r="G58" s="14" t="s">
        <v>38</v>
      </c>
      <c r="H58" s="14">
        <v>8.9</v>
      </c>
      <c r="I58" s="14" t="s">
        <v>386</v>
      </c>
      <c r="J58" s="51">
        <v>0</v>
      </c>
      <c r="K58" s="38">
        <v>400</v>
      </c>
      <c r="L58" s="15">
        <f t="shared" si="0"/>
        <v>400</v>
      </c>
    </row>
    <row r="59" spans="1:12" x14ac:dyDescent="0.25">
      <c r="A59" s="13">
        <v>56</v>
      </c>
      <c r="B59" s="14" t="s">
        <v>238</v>
      </c>
      <c r="C59" s="14" t="s">
        <v>42</v>
      </c>
      <c r="D59" s="14">
        <v>7</v>
      </c>
      <c r="E59" s="14" t="s">
        <v>117</v>
      </c>
      <c r="F59" s="14" t="s">
        <v>216</v>
      </c>
      <c r="G59" s="14" t="s">
        <v>307</v>
      </c>
      <c r="H59" s="14">
        <v>8.1999999999999993</v>
      </c>
      <c r="I59" s="14" t="s">
        <v>239</v>
      </c>
      <c r="J59" s="51">
        <v>0</v>
      </c>
      <c r="K59" s="38">
        <v>400</v>
      </c>
      <c r="L59" s="15">
        <f t="shared" si="0"/>
        <v>400</v>
      </c>
    </row>
    <row r="60" spans="1:12" x14ac:dyDescent="0.25">
      <c r="A60" s="13">
        <v>57</v>
      </c>
      <c r="B60" s="14" t="s">
        <v>460</v>
      </c>
      <c r="C60" s="14" t="s">
        <v>29</v>
      </c>
      <c r="D60" s="14">
        <v>16</v>
      </c>
      <c r="E60" s="14" t="s">
        <v>117</v>
      </c>
      <c r="F60" s="14" t="s">
        <v>387</v>
      </c>
      <c r="G60" s="14" t="s">
        <v>58</v>
      </c>
      <c r="H60" s="14">
        <v>8.1</v>
      </c>
      <c r="I60" s="14" t="s">
        <v>388</v>
      </c>
      <c r="J60" s="51">
        <v>0</v>
      </c>
      <c r="K60" s="38">
        <v>400</v>
      </c>
      <c r="L60" s="15">
        <f t="shared" si="0"/>
        <v>400</v>
      </c>
    </row>
    <row r="61" spans="1:12" x14ac:dyDescent="0.25">
      <c r="A61" s="13">
        <v>58</v>
      </c>
      <c r="B61" s="14" t="s">
        <v>461</v>
      </c>
      <c r="C61" s="14" t="s">
        <v>29</v>
      </c>
      <c r="D61" s="14">
        <v>8</v>
      </c>
      <c r="E61" s="14" t="s">
        <v>117</v>
      </c>
      <c r="F61" s="14" t="s">
        <v>389</v>
      </c>
      <c r="G61" s="14" t="s">
        <v>310</v>
      </c>
      <c r="H61" s="14">
        <v>9.4</v>
      </c>
      <c r="I61" s="14" t="s">
        <v>390</v>
      </c>
      <c r="J61" s="51">
        <v>0</v>
      </c>
      <c r="K61" s="38">
        <v>400</v>
      </c>
      <c r="L61" s="15">
        <f t="shared" si="0"/>
        <v>400</v>
      </c>
    </row>
    <row r="62" spans="1:12" x14ac:dyDescent="0.25">
      <c r="A62" s="13">
        <v>59</v>
      </c>
      <c r="B62" s="14" t="s">
        <v>462</v>
      </c>
      <c r="C62" s="14" t="s">
        <v>29</v>
      </c>
      <c r="D62" s="14">
        <v>9</v>
      </c>
      <c r="E62" s="14" t="s">
        <v>117</v>
      </c>
      <c r="F62" s="14" t="s">
        <v>391</v>
      </c>
      <c r="G62" s="14" t="s">
        <v>392</v>
      </c>
      <c r="H62" s="14">
        <v>9.5</v>
      </c>
      <c r="I62" s="14" t="s">
        <v>393</v>
      </c>
      <c r="J62" s="51">
        <v>0</v>
      </c>
      <c r="K62" s="38">
        <v>400</v>
      </c>
      <c r="L62" s="15">
        <f t="shared" si="0"/>
        <v>400</v>
      </c>
    </row>
    <row r="63" spans="1:12" x14ac:dyDescent="0.25">
      <c r="A63" s="13">
        <v>60</v>
      </c>
      <c r="B63" s="14" t="s">
        <v>463</v>
      </c>
      <c r="C63" s="14" t="s">
        <v>29</v>
      </c>
      <c r="D63" s="14">
        <v>13</v>
      </c>
      <c r="E63" s="14" t="s">
        <v>117</v>
      </c>
      <c r="F63" s="14" t="s">
        <v>394</v>
      </c>
      <c r="G63" s="14" t="s">
        <v>307</v>
      </c>
      <c r="H63" s="14">
        <v>8.3000000000000007</v>
      </c>
      <c r="I63" s="14" t="s">
        <v>395</v>
      </c>
      <c r="J63" s="51">
        <v>0</v>
      </c>
      <c r="K63" s="38">
        <v>400</v>
      </c>
      <c r="L63" s="15">
        <f t="shared" si="0"/>
        <v>400</v>
      </c>
    </row>
    <row r="64" spans="1:12" x14ac:dyDescent="0.25">
      <c r="A64" s="13">
        <v>61</v>
      </c>
      <c r="B64" s="14" t="s">
        <v>464</v>
      </c>
      <c r="C64" s="14" t="s">
        <v>42</v>
      </c>
      <c r="D64" s="14">
        <v>7</v>
      </c>
      <c r="E64" s="14" t="s">
        <v>117</v>
      </c>
      <c r="F64" s="14" t="s">
        <v>105</v>
      </c>
      <c r="G64" s="14" t="s">
        <v>310</v>
      </c>
      <c r="H64" s="14">
        <v>9</v>
      </c>
      <c r="I64" s="14" t="s">
        <v>396</v>
      </c>
      <c r="J64" s="51">
        <v>0</v>
      </c>
      <c r="K64" s="38">
        <v>400</v>
      </c>
      <c r="L64" s="15">
        <f t="shared" si="0"/>
        <v>400</v>
      </c>
    </row>
    <row r="65" spans="1:12" x14ac:dyDescent="0.25">
      <c r="A65" s="13">
        <v>62</v>
      </c>
      <c r="B65" s="14" t="s">
        <v>191</v>
      </c>
      <c r="C65" s="14" t="s">
        <v>29</v>
      </c>
      <c r="D65" s="14">
        <v>16</v>
      </c>
      <c r="E65" s="14" t="s">
        <v>117</v>
      </c>
      <c r="F65" s="14" t="s">
        <v>192</v>
      </c>
      <c r="G65" s="14" t="s">
        <v>44</v>
      </c>
      <c r="H65" s="14">
        <v>8.3000000000000007</v>
      </c>
      <c r="I65" s="14" t="s">
        <v>193</v>
      </c>
      <c r="J65" s="51">
        <v>0</v>
      </c>
      <c r="K65" s="38">
        <v>400</v>
      </c>
      <c r="L65" s="15">
        <f t="shared" si="0"/>
        <v>400</v>
      </c>
    </row>
    <row r="66" spans="1:12" x14ac:dyDescent="0.25">
      <c r="A66" s="13">
        <v>63</v>
      </c>
      <c r="B66" s="14" t="s">
        <v>194</v>
      </c>
      <c r="C66" s="14" t="s">
        <v>29</v>
      </c>
      <c r="D66" s="14">
        <v>19</v>
      </c>
      <c r="E66" s="14" t="s">
        <v>117</v>
      </c>
      <c r="F66" s="14" t="s">
        <v>362</v>
      </c>
      <c r="G66" s="14" t="s">
        <v>69</v>
      </c>
      <c r="H66" s="14">
        <v>9.1</v>
      </c>
      <c r="I66" s="14" t="s">
        <v>194</v>
      </c>
      <c r="J66" s="51">
        <v>0</v>
      </c>
      <c r="K66" s="38">
        <v>400</v>
      </c>
      <c r="L66" s="15">
        <f t="shared" si="0"/>
        <v>400</v>
      </c>
    </row>
    <row r="67" spans="1:12" x14ac:dyDescent="0.25">
      <c r="A67" s="13">
        <v>64</v>
      </c>
      <c r="B67" s="14" t="s">
        <v>465</v>
      </c>
      <c r="C67" s="14" t="s">
        <v>29</v>
      </c>
      <c r="D67" s="14">
        <v>11</v>
      </c>
      <c r="E67" s="14" t="s">
        <v>199</v>
      </c>
      <c r="F67" s="14" t="s">
        <v>397</v>
      </c>
      <c r="G67" s="14" t="s">
        <v>305</v>
      </c>
      <c r="H67" s="14">
        <v>9.5</v>
      </c>
      <c r="I67" s="14" t="s">
        <v>398</v>
      </c>
      <c r="J67" s="51">
        <v>0</v>
      </c>
      <c r="K67" s="38">
        <v>350</v>
      </c>
      <c r="L67" s="15">
        <f t="shared" si="0"/>
        <v>350</v>
      </c>
    </row>
    <row r="68" spans="1:12" x14ac:dyDescent="0.25">
      <c r="A68" s="13">
        <v>65</v>
      </c>
      <c r="B68" s="14" t="s">
        <v>466</v>
      </c>
      <c r="C68" s="14" t="s">
        <v>42</v>
      </c>
      <c r="D68" s="14">
        <v>7</v>
      </c>
      <c r="E68" s="14" t="s">
        <v>199</v>
      </c>
      <c r="F68" s="14" t="s">
        <v>131</v>
      </c>
      <c r="G68" s="14" t="s">
        <v>307</v>
      </c>
      <c r="H68" s="14">
        <v>8.5</v>
      </c>
      <c r="I68" s="14" t="s">
        <v>399</v>
      </c>
      <c r="J68" s="51">
        <v>0</v>
      </c>
      <c r="K68" s="38">
        <v>350</v>
      </c>
      <c r="L68" s="15">
        <f t="shared" si="0"/>
        <v>350</v>
      </c>
    </row>
    <row r="69" spans="1:12" x14ac:dyDescent="0.25">
      <c r="A69" s="13">
        <v>66</v>
      </c>
      <c r="B69" s="14" t="s">
        <v>467</v>
      </c>
      <c r="C69" s="14" t="s">
        <v>29</v>
      </c>
      <c r="D69" s="14">
        <v>13</v>
      </c>
      <c r="E69" s="14" t="s">
        <v>199</v>
      </c>
      <c r="F69" s="14" t="s">
        <v>400</v>
      </c>
      <c r="G69" s="14" t="s">
        <v>307</v>
      </c>
      <c r="H69" s="14">
        <v>9.1999999999999993</v>
      </c>
      <c r="I69" s="14" t="s">
        <v>401</v>
      </c>
      <c r="J69" s="51">
        <v>0</v>
      </c>
      <c r="K69" s="38">
        <v>350</v>
      </c>
      <c r="L69" s="15">
        <f t="shared" ref="L69:L88" si="1">K69+J69</f>
        <v>350</v>
      </c>
    </row>
    <row r="70" spans="1:12" x14ac:dyDescent="0.25">
      <c r="A70" s="13">
        <v>67</v>
      </c>
      <c r="B70" s="14" t="s">
        <v>468</v>
      </c>
      <c r="C70" s="14" t="s">
        <v>42</v>
      </c>
      <c r="D70" s="14">
        <v>15</v>
      </c>
      <c r="E70" s="14" t="s">
        <v>199</v>
      </c>
      <c r="F70" s="14" t="s">
        <v>402</v>
      </c>
      <c r="G70" s="14" t="s">
        <v>350</v>
      </c>
      <c r="H70" s="14">
        <v>9</v>
      </c>
      <c r="I70" s="14" t="s">
        <v>403</v>
      </c>
      <c r="J70" s="51">
        <v>0</v>
      </c>
      <c r="K70" s="38">
        <v>350</v>
      </c>
      <c r="L70" s="15">
        <f t="shared" si="1"/>
        <v>350</v>
      </c>
    </row>
    <row r="71" spans="1:12" x14ac:dyDescent="0.25">
      <c r="A71" s="13">
        <v>68</v>
      </c>
      <c r="B71" s="14" t="s">
        <v>469</v>
      </c>
      <c r="C71" s="14" t="s">
        <v>42</v>
      </c>
      <c r="D71" s="14">
        <v>13</v>
      </c>
      <c r="E71" s="14" t="s">
        <v>199</v>
      </c>
      <c r="F71" s="14" t="s">
        <v>404</v>
      </c>
      <c r="G71" s="14" t="s">
        <v>307</v>
      </c>
      <c r="H71" s="14">
        <v>9.6</v>
      </c>
      <c r="I71" s="14" t="s">
        <v>405</v>
      </c>
      <c r="J71" s="51">
        <v>0</v>
      </c>
      <c r="K71" s="38">
        <v>350</v>
      </c>
      <c r="L71" s="15">
        <f t="shared" si="1"/>
        <v>350</v>
      </c>
    </row>
    <row r="72" spans="1:12" x14ac:dyDescent="0.25">
      <c r="A72" s="13">
        <v>69</v>
      </c>
      <c r="B72" s="14" t="s">
        <v>470</v>
      </c>
      <c r="C72" s="14" t="s">
        <v>29</v>
      </c>
      <c r="D72" s="14">
        <v>8</v>
      </c>
      <c r="E72" s="14" t="s">
        <v>199</v>
      </c>
      <c r="F72" s="14" t="s">
        <v>406</v>
      </c>
      <c r="G72" s="14" t="s">
        <v>310</v>
      </c>
      <c r="H72" s="14">
        <v>8.1999999999999993</v>
      </c>
      <c r="I72" s="14" t="s">
        <v>407</v>
      </c>
      <c r="J72" s="51">
        <v>0</v>
      </c>
      <c r="K72" s="38">
        <v>350</v>
      </c>
      <c r="L72" s="15">
        <f t="shared" si="1"/>
        <v>350</v>
      </c>
    </row>
    <row r="73" spans="1:12" x14ac:dyDescent="0.25">
      <c r="A73" s="13">
        <v>70</v>
      </c>
      <c r="B73" s="14" t="s">
        <v>471</v>
      </c>
      <c r="C73" s="14" t="s">
        <v>29</v>
      </c>
      <c r="D73" s="14">
        <v>12</v>
      </c>
      <c r="E73" s="14" t="s">
        <v>199</v>
      </c>
      <c r="F73" s="14" t="s">
        <v>369</v>
      </c>
      <c r="G73" s="14" t="s">
        <v>305</v>
      </c>
      <c r="H73" s="14">
        <v>10</v>
      </c>
      <c r="I73" s="14" t="s">
        <v>408</v>
      </c>
      <c r="J73" s="51">
        <v>0</v>
      </c>
      <c r="K73" s="38">
        <v>350</v>
      </c>
      <c r="L73" s="15">
        <f t="shared" si="1"/>
        <v>350</v>
      </c>
    </row>
    <row r="74" spans="1:12" x14ac:dyDescent="0.25">
      <c r="A74" s="13">
        <v>71</v>
      </c>
      <c r="B74" s="14" t="s">
        <v>472</v>
      </c>
      <c r="C74" s="14" t="s">
        <v>29</v>
      </c>
      <c r="D74" s="14">
        <v>8</v>
      </c>
      <c r="E74" s="14" t="s">
        <v>199</v>
      </c>
      <c r="F74" s="14" t="s">
        <v>409</v>
      </c>
      <c r="G74" s="14" t="s">
        <v>310</v>
      </c>
      <c r="H74" s="14">
        <v>9.6999999999999993</v>
      </c>
      <c r="I74" s="14" t="s">
        <v>410</v>
      </c>
      <c r="J74" s="51">
        <v>0</v>
      </c>
      <c r="K74" s="38">
        <v>350</v>
      </c>
      <c r="L74" s="15">
        <f t="shared" si="1"/>
        <v>350</v>
      </c>
    </row>
    <row r="75" spans="1:12" x14ac:dyDescent="0.25">
      <c r="A75" s="13">
        <v>72</v>
      </c>
      <c r="B75" s="14" t="s">
        <v>209</v>
      </c>
      <c r="C75" s="14" t="s">
        <v>29</v>
      </c>
      <c r="D75" s="14">
        <v>6</v>
      </c>
      <c r="E75" s="14" t="s">
        <v>199</v>
      </c>
      <c r="F75" s="14" t="s">
        <v>210</v>
      </c>
      <c r="G75" s="14" t="s">
        <v>350</v>
      </c>
      <c r="H75" s="14" t="s">
        <v>48</v>
      </c>
      <c r="I75" s="14" t="s">
        <v>211</v>
      </c>
      <c r="J75" s="51">
        <v>0</v>
      </c>
      <c r="K75" s="38">
        <v>350</v>
      </c>
      <c r="L75" s="15">
        <f t="shared" si="1"/>
        <v>350</v>
      </c>
    </row>
    <row r="76" spans="1:12" x14ac:dyDescent="0.25">
      <c r="A76" s="13">
        <v>73</v>
      </c>
      <c r="B76" s="14" t="s">
        <v>473</v>
      </c>
      <c r="C76" s="14" t="s">
        <v>29</v>
      </c>
      <c r="D76" s="14">
        <v>15</v>
      </c>
      <c r="E76" s="14" t="s">
        <v>199</v>
      </c>
      <c r="F76" s="14" t="s">
        <v>411</v>
      </c>
      <c r="G76" s="14" t="s">
        <v>350</v>
      </c>
      <c r="H76" s="14">
        <v>9.5</v>
      </c>
      <c r="I76" s="14" t="s">
        <v>412</v>
      </c>
      <c r="J76" s="51">
        <v>0</v>
      </c>
      <c r="K76" s="38">
        <v>350</v>
      </c>
      <c r="L76" s="15">
        <f t="shared" si="1"/>
        <v>350</v>
      </c>
    </row>
    <row r="77" spans="1:12" x14ac:dyDescent="0.25">
      <c r="A77" s="13">
        <v>74</v>
      </c>
      <c r="B77" s="14" t="s">
        <v>474</v>
      </c>
      <c r="C77" s="14" t="s">
        <v>42</v>
      </c>
      <c r="D77" s="14">
        <v>8</v>
      </c>
      <c r="E77" s="14" t="s">
        <v>199</v>
      </c>
      <c r="F77" s="14" t="s">
        <v>131</v>
      </c>
      <c r="G77" s="14" t="s">
        <v>310</v>
      </c>
      <c r="H77" s="14">
        <v>9</v>
      </c>
      <c r="I77" s="14" t="s">
        <v>413</v>
      </c>
      <c r="J77" s="51">
        <v>0</v>
      </c>
      <c r="K77" s="38">
        <v>350</v>
      </c>
      <c r="L77" s="15">
        <f t="shared" si="1"/>
        <v>350</v>
      </c>
    </row>
    <row r="78" spans="1:12" x14ac:dyDescent="0.25">
      <c r="A78" s="13">
        <v>75</v>
      </c>
      <c r="B78" s="14" t="s">
        <v>475</v>
      </c>
      <c r="C78" s="14" t="s">
        <v>29</v>
      </c>
      <c r="D78" s="14">
        <v>7</v>
      </c>
      <c r="E78" s="14" t="s">
        <v>199</v>
      </c>
      <c r="F78" s="14" t="s">
        <v>414</v>
      </c>
      <c r="G78" s="14" t="s">
        <v>310</v>
      </c>
      <c r="H78" s="14">
        <v>9.1999999999999993</v>
      </c>
      <c r="I78" s="14" t="s">
        <v>415</v>
      </c>
      <c r="J78" s="51">
        <v>0</v>
      </c>
      <c r="K78" s="38">
        <v>350</v>
      </c>
      <c r="L78" s="15">
        <f t="shared" si="1"/>
        <v>350</v>
      </c>
    </row>
    <row r="79" spans="1:12" x14ac:dyDescent="0.25">
      <c r="A79" s="13">
        <v>76</v>
      </c>
      <c r="B79" s="14" t="s">
        <v>476</v>
      </c>
      <c r="C79" s="14" t="s">
        <v>29</v>
      </c>
      <c r="D79" s="14">
        <v>13</v>
      </c>
      <c r="E79" s="14" t="s">
        <v>199</v>
      </c>
      <c r="F79" s="14" t="s">
        <v>416</v>
      </c>
      <c r="G79" s="14" t="s">
        <v>307</v>
      </c>
      <c r="H79" s="14">
        <v>9.6999999999999993</v>
      </c>
      <c r="I79" s="14" t="s">
        <v>417</v>
      </c>
      <c r="J79" s="51">
        <v>0</v>
      </c>
      <c r="K79" s="38">
        <v>350</v>
      </c>
      <c r="L79" s="15">
        <f t="shared" si="1"/>
        <v>350</v>
      </c>
    </row>
    <row r="80" spans="1:12" x14ac:dyDescent="0.25">
      <c r="A80" s="13">
        <v>77</v>
      </c>
      <c r="B80" s="14" t="s">
        <v>477</v>
      </c>
      <c r="C80" s="14" t="s">
        <v>29</v>
      </c>
      <c r="D80" s="14">
        <v>9</v>
      </c>
      <c r="E80" s="14" t="s">
        <v>199</v>
      </c>
      <c r="F80" s="14" t="s">
        <v>418</v>
      </c>
      <c r="G80" s="14" t="s">
        <v>350</v>
      </c>
      <c r="H80" s="14">
        <v>9.4</v>
      </c>
      <c r="I80" s="14" t="s">
        <v>419</v>
      </c>
      <c r="J80" s="51">
        <v>0</v>
      </c>
      <c r="K80" s="38">
        <v>350</v>
      </c>
      <c r="L80" s="15">
        <f t="shared" si="1"/>
        <v>350</v>
      </c>
    </row>
    <row r="81" spans="1:12" x14ac:dyDescent="0.25">
      <c r="A81" s="13">
        <v>78</v>
      </c>
      <c r="B81" s="14" t="s">
        <v>478</v>
      </c>
      <c r="C81" s="14" t="s">
        <v>42</v>
      </c>
      <c r="D81" s="14">
        <v>11</v>
      </c>
      <c r="E81" s="14" t="s">
        <v>199</v>
      </c>
      <c r="F81" s="14" t="s">
        <v>420</v>
      </c>
      <c r="G81" s="14" t="s">
        <v>305</v>
      </c>
      <c r="H81" s="14">
        <v>9.3000000000000007</v>
      </c>
      <c r="I81" s="14" t="s">
        <v>421</v>
      </c>
      <c r="J81" s="51">
        <v>0</v>
      </c>
      <c r="K81" s="38">
        <v>350</v>
      </c>
      <c r="L81" s="15">
        <f t="shared" si="1"/>
        <v>350</v>
      </c>
    </row>
    <row r="82" spans="1:12" x14ac:dyDescent="0.25">
      <c r="A82" s="13">
        <v>79</v>
      </c>
      <c r="B82" s="14" t="s">
        <v>479</v>
      </c>
      <c r="C82" s="14" t="s">
        <v>42</v>
      </c>
      <c r="D82" s="14">
        <v>11</v>
      </c>
      <c r="E82" s="14" t="s">
        <v>199</v>
      </c>
      <c r="F82" s="14" t="s">
        <v>422</v>
      </c>
      <c r="G82" s="14" t="s">
        <v>375</v>
      </c>
      <c r="H82" s="14">
        <v>9</v>
      </c>
      <c r="I82" s="14" t="s">
        <v>423</v>
      </c>
      <c r="J82" s="51">
        <v>0</v>
      </c>
      <c r="K82" s="38">
        <v>350</v>
      </c>
      <c r="L82" s="15">
        <f t="shared" si="1"/>
        <v>350</v>
      </c>
    </row>
    <row r="83" spans="1:12" x14ac:dyDescent="0.25">
      <c r="A83" s="13">
        <v>80</v>
      </c>
      <c r="B83" s="14" t="s">
        <v>480</v>
      </c>
      <c r="C83" s="14" t="s">
        <v>42</v>
      </c>
      <c r="D83" s="14">
        <v>10</v>
      </c>
      <c r="E83" s="14" t="s">
        <v>199</v>
      </c>
      <c r="F83" s="14" t="s">
        <v>422</v>
      </c>
      <c r="G83" s="14" t="s">
        <v>375</v>
      </c>
      <c r="H83" s="14">
        <v>9.1999999999999993</v>
      </c>
      <c r="I83" s="14" t="s">
        <v>424</v>
      </c>
      <c r="J83" s="51">
        <v>0</v>
      </c>
      <c r="K83" s="38">
        <v>350</v>
      </c>
      <c r="L83" s="15">
        <f t="shared" si="1"/>
        <v>350</v>
      </c>
    </row>
    <row r="84" spans="1:12" x14ac:dyDescent="0.25">
      <c r="A84" s="13">
        <v>81</v>
      </c>
      <c r="B84" s="14" t="s">
        <v>481</v>
      </c>
      <c r="C84" s="14" t="s">
        <v>42</v>
      </c>
      <c r="D84" s="14">
        <v>13</v>
      </c>
      <c r="E84" s="14" t="s">
        <v>199</v>
      </c>
      <c r="F84" s="14" t="s">
        <v>425</v>
      </c>
      <c r="G84" s="14" t="s">
        <v>307</v>
      </c>
      <c r="H84" s="14">
        <v>9.1</v>
      </c>
      <c r="I84" s="14" t="s">
        <v>426</v>
      </c>
      <c r="J84" s="51">
        <v>0</v>
      </c>
      <c r="K84" s="38">
        <v>350</v>
      </c>
      <c r="L84" s="15">
        <f t="shared" si="1"/>
        <v>350</v>
      </c>
    </row>
    <row r="85" spans="1:12" x14ac:dyDescent="0.25">
      <c r="A85" s="13">
        <v>82</v>
      </c>
      <c r="B85" s="14" t="s">
        <v>482</v>
      </c>
      <c r="C85" s="14" t="s">
        <v>29</v>
      </c>
      <c r="D85" s="14">
        <v>8</v>
      </c>
      <c r="E85" s="14" t="s">
        <v>199</v>
      </c>
      <c r="F85" s="14" t="s">
        <v>427</v>
      </c>
      <c r="G85" s="14" t="s">
        <v>350</v>
      </c>
      <c r="H85" s="14">
        <v>8.6</v>
      </c>
      <c r="I85" s="14" t="s">
        <v>428</v>
      </c>
      <c r="J85" s="51">
        <v>0</v>
      </c>
      <c r="K85" s="38">
        <v>350</v>
      </c>
      <c r="L85" s="15">
        <f t="shared" si="1"/>
        <v>350</v>
      </c>
    </row>
    <row r="86" spans="1:12" x14ac:dyDescent="0.25">
      <c r="A86" s="13">
        <v>83</v>
      </c>
      <c r="B86" s="62" t="s">
        <v>246</v>
      </c>
      <c r="C86" s="62" t="s">
        <v>29</v>
      </c>
      <c r="D86" s="62">
        <v>14</v>
      </c>
      <c r="E86" s="62" t="s">
        <v>199</v>
      </c>
      <c r="F86" s="62" t="s">
        <v>241</v>
      </c>
      <c r="G86" s="62" t="s">
        <v>310</v>
      </c>
      <c r="H86" s="62">
        <v>9.1</v>
      </c>
      <c r="I86" s="62" t="s">
        <v>247</v>
      </c>
      <c r="J86" s="51">
        <v>0</v>
      </c>
      <c r="K86" s="40">
        <v>350</v>
      </c>
      <c r="L86" s="15">
        <f t="shared" si="1"/>
        <v>350</v>
      </c>
    </row>
    <row r="87" spans="1:12" x14ac:dyDescent="0.25">
      <c r="A87" s="67">
        <v>84</v>
      </c>
      <c r="B87" s="68" t="s">
        <v>107</v>
      </c>
      <c r="C87" s="68" t="s">
        <v>29</v>
      </c>
      <c r="D87" s="68">
        <v>11</v>
      </c>
      <c r="E87" s="68" t="s">
        <v>30</v>
      </c>
      <c r="F87" s="68" t="s">
        <v>108</v>
      </c>
      <c r="G87" s="68" t="s">
        <v>109</v>
      </c>
      <c r="H87" s="68">
        <v>8.5</v>
      </c>
      <c r="I87" s="69" t="s">
        <v>110</v>
      </c>
      <c r="J87" s="61">
        <v>1000</v>
      </c>
      <c r="K87" s="38">
        <v>1000</v>
      </c>
      <c r="L87" s="15">
        <f t="shared" si="1"/>
        <v>2000</v>
      </c>
    </row>
    <row r="88" spans="1:12" x14ac:dyDescent="0.25">
      <c r="A88" s="64">
        <v>85</v>
      </c>
      <c r="B88" s="65" t="s">
        <v>502</v>
      </c>
      <c r="C88" s="65" t="s">
        <v>42</v>
      </c>
      <c r="D88" s="65">
        <v>7</v>
      </c>
      <c r="E88" s="65" t="s">
        <v>30</v>
      </c>
      <c r="F88" s="65" t="s">
        <v>503</v>
      </c>
      <c r="G88" s="65" t="s">
        <v>310</v>
      </c>
      <c r="H88" s="65">
        <v>9</v>
      </c>
      <c r="I88" s="66" t="s">
        <v>504</v>
      </c>
      <c r="J88" s="63">
        <v>1000</v>
      </c>
      <c r="K88" s="49">
        <v>1000</v>
      </c>
      <c r="L88" s="15">
        <f t="shared" si="1"/>
        <v>2000</v>
      </c>
    </row>
    <row r="89" spans="1:12" x14ac:dyDescent="0.25">
      <c r="J89" s="48"/>
      <c r="L89" s="17">
        <f>SUM(L4:L88)</f>
        <v>56000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M8" sqref="M8"/>
    </sheetView>
  </sheetViews>
  <sheetFormatPr baseColWidth="10" defaultRowHeight="15" x14ac:dyDescent="0.25"/>
  <cols>
    <col min="1" max="1" width="8" bestFit="1" customWidth="1"/>
    <col min="2" max="2" width="33" bestFit="1" customWidth="1"/>
    <col min="3" max="3" width="10.28515625" bestFit="1" customWidth="1"/>
    <col min="4" max="4" width="5.28515625" bestFit="1" customWidth="1"/>
    <col min="5" max="5" width="22.42578125" bestFit="1" customWidth="1"/>
    <col min="6" max="6" width="47.7109375" customWidth="1"/>
    <col min="7" max="7" width="14.5703125" bestFit="1" customWidth="1"/>
    <col min="8" max="8" width="17.140625" bestFit="1" customWidth="1"/>
    <col min="9" max="9" width="43" bestFit="1" customWidth="1"/>
    <col min="10" max="10" width="10.28515625" bestFit="1" customWidth="1"/>
    <col min="11" max="11" width="11" bestFit="1" customWidth="1"/>
  </cols>
  <sheetData>
    <row r="1" spans="1:11" x14ac:dyDescent="0.25">
      <c r="A1" s="258" t="s">
        <v>512</v>
      </c>
      <c r="B1" s="258"/>
      <c r="C1" s="258"/>
    </row>
    <row r="3" spans="1:11" x14ac:dyDescent="0.2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511</v>
      </c>
      <c r="K3" s="16" t="s">
        <v>27</v>
      </c>
    </row>
    <row r="4" spans="1:11" x14ac:dyDescent="0.25">
      <c r="A4" s="13">
        <v>1</v>
      </c>
      <c r="B4" s="62" t="s">
        <v>431</v>
      </c>
      <c r="C4" s="62" t="s">
        <v>42</v>
      </c>
      <c r="D4" s="62">
        <v>13</v>
      </c>
      <c r="E4" s="62" t="s">
        <v>30</v>
      </c>
      <c r="F4" s="62" t="s">
        <v>304</v>
      </c>
      <c r="G4" s="62" t="s">
        <v>305</v>
      </c>
      <c r="H4" s="62">
        <v>8.1999999999999993</v>
      </c>
      <c r="I4" s="62" t="s">
        <v>306</v>
      </c>
      <c r="J4" s="74">
        <v>1000</v>
      </c>
      <c r="K4" s="15">
        <f>J4</f>
        <v>1000</v>
      </c>
    </row>
    <row r="5" spans="1:11" x14ac:dyDescent="0.25">
      <c r="A5" s="13">
        <v>2</v>
      </c>
      <c r="B5" s="62" t="s">
        <v>432</v>
      </c>
      <c r="C5" s="62" t="s">
        <v>42</v>
      </c>
      <c r="D5" s="62">
        <v>13</v>
      </c>
      <c r="E5" s="62" t="s">
        <v>30</v>
      </c>
      <c r="F5" s="62" t="s">
        <v>213</v>
      </c>
      <c r="G5" s="62" t="s">
        <v>307</v>
      </c>
      <c r="H5" s="62">
        <v>9.6</v>
      </c>
      <c r="I5" s="62" t="s">
        <v>308</v>
      </c>
      <c r="J5" s="74">
        <v>1000</v>
      </c>
      <c r="K5" s="15">
        <f t="shared" ref="K5:K68" si="0">J5</f>
        <v>1000</v>
      </c>
    </row>
    <row r="6" spans="1:11" x14ac:dyDescent="0.25">
      <c r="A6" s="13">
        <v>3</v>
      </c>
      <c r="B6" s="62" t="s">
        <v>433</v>
      </c>
      <c r="C6" s="62" t="s">
        <v>29</v>
      </c>
      <c r="D6" s="62">
        <v>14</v>
      </c>
      <c r="E6" s="62" t="s">
        <v>30</v>
      </c>
      <c r="F6" s="62" t="s">
        <v>309</v>
      </c>
      <c r="G6" s="62" t="s">
        <v>310</v>
      </c>
      <c r="H6" s="62">
        <v>8.1</v>
      </c>
      <c r="I6" s="62" t="s">
        <v>311</v>
      </c>
      <c r="J6" s="74">
        <v>1000</v>
      </c>
      <c r="K6" s="15">
        <f t="shared" si="0"/>
        <v>1000</v>
      </c>
    </row>
    <row r="7" spans="1:11" x14ac:dyDescent="0.25">
      <c r="A7" s="13">
        <v>4</v>
      </c>
      <c r="B7" s="62" t="s">
        <v>312</v>
      </c>
      <c r="C7" s="62" t="s">
        <v>42</v>
      </c>
      <c r="D7" s="62">
        <v>19</v>
      </c>
      <c r="E7" s="62" t="s">
        <v>30</v>
      </c>
      <c r="F7" s="39" t="s">
        <v>51</v>
      </c>
      <c r="G7" s="62" t="s">
        <v>58</v>
      </c>
      <c r="H7" s="62">
        <v>9.4</v>
      </c>
      <c r="I7" s="62" t="s">
        <v>312</v>
      </c>
      <c r="J7" s="74">
        <v>1000</v>
      </c>
      <c r="K7" s="15">
        <f t="shared" si="0"/>
        <v>1000</v>
      </c>
    </row>
    <row r="8" spans="1:11" x14ac:dyDescent="0.25">
      <c r="A8" s="13">
        <v>5</v>
      </c>
      <c r="B8" s="62" t="s">
        <v>33</v>
      </c>
      <c r="C8" s="62" t="s">
        <v>29</v>
      </c>
      <c r="D8" s="62">
        <v>35</v>
      </c>
      <c r="E8" s="62" t="s">
        <v>30</v>
      </c>
      <c r="F8" s="62" t="s">
        <v>313</v>
      </c>
      <c r="G8" s="62" t="s">
        <v>314</v>
      </c>
      <c r="H8" s="62">
        <v>9.3000000000000007</v>
      </c>
      <c r="I8" s="62" t="s">
        <v>33</v>
      </c>
      <c r="J8" s="74">
        <v>1000</v>
      </c>
      <c r="K8" s="15">
        <f t="shared" si="0"/>
        <v>1000</v>
      </c>
    </row>
    <row r="9" spans="1:11" x14ac:dyDescent="0.25">
      <c r="A9" s="13">
        <v>6</v>
      </c>
      <c r="B9" s="62" t="s">
        <v>315</v>
      </c>
      <c r="C9" s="62" t="s">
        <v>29</v>
      </c>
      <c r="D9" s="62">
        <v>20</v>
      </c>
      <c r="E9" s="62" t="s">
        <v>30</v>
      </c>
      <c r="F9" s="62" t="s">
        <v>313</v>
      </c>
      <c r="G9" s="62" t="s">
        <v>58</v>
      </c>
      <c r="H9" s="62">
        <v>9.5</v>
      </c>
      <c r="I9" s="62" t="s">
        <v>315</v>
      </c>
      <c r="J9" s="74">
        <v>1000</v>
      </c>
      <c r="K9" s="15">
        <f t="shared" si="0"/>
        <v>1000</v>
      </c>
    </row>
    <row r="10" spans="1:11" x14ac:dyDescent="0.25">
      <c r="A10" s="13">
        <v>7</v>
      </c>
      <c r="B10" s="62" t="s">
        <v>46</v>
      </c>
      <c r="C10" s="62" t="s">
        <v>42</v>
      </c>
      <c r="D10" s="62">
        <v>13</v>
      </c>
      <c r="E10" s="62" t="s">
        <v>30</v>
      </c>
      <c r="F10" s="62" t="s">
        <v>47</v>
      </c>
      <c r="G10" s="62" t="s">
        <v>48</v>
      </c>
      <c r="H10" s="62" t="s">
        <v>48</v>
      </c>
      <c r="I10" s="62" t="s">
        <v>49</v>
      </c>
      <c r="J10" s="74">
        <v>1000</v>
      </c>
      <c r="K10" s="15">
        <f t="shared" si="0"/>
        <v>1000</v>
      </c>
    </row>
    <row r="11" spans="1:11" x14ac:dyDescent="0.25">
      <c r="A11" s="13">
        <v>8</v>
      </c>
      <c r="B11" s="62" t="s">
        <v>59</v>
      </c>
      <c r="C11" s="62" t="s">
        <v>29</v>
      </c>
      <c r="D11" s="62">
        <v>7</v>
      </c>
      <c r="E11" s="62" t="s">
        <v>30</v>
      </c>
      <c r="F11" s="39" t="s">
        <v>483</v>
      </c>
      <c r="G11" s="62" t="s">
        <v>61</v>
      </c>
      <c r="H11" s="62">
        <v>9</v>
      </c>
      <c r="I11" s="62" t="s">
        <v>62</v>
      </c>
      <c r="J11" s="74">
        <v>1000</v>
      </c>
      <c r="K11" s="15">
        <f t="shared" si="0"/>
        <v>1000</v>
      </c>
    </row>
    <row r="12" spans="1:11" x14ac:dyDescent="0.25">
      <c r="A12" s="13">
        <v>9</v>
      </c>
      <c r="B12" s="62" t="s">
        <v>317</v>
      </c>
      <c r="C12" s="62" t="s">
        <v>29</v>
      </c>
      <c r="D12" s="62">
        <v>20</v>
      </c>
      <c r="E12" s="62" t="s">
        <v>30</v>
      </c>
      <c r="F12" s="39" t="s">
        <v>316</v>
      </c>
      <c r="G12" s="62" t="s">
        <v>85</v>
      </c>
      <c r="H12" s="62">
        <v>9</v>
      </c>
      <c r="I12" s="62" t="s">
        <v>317</v>
      </c>
      <c r="J12" s="74">
        <v>1000</v>
      </c>
      <c r="K12" s="15">
        <f t="shared" si="0"/>
        <v>1000</v>
      </c>
    </row>
    <row r="13" spans="1:11" x14ac:dyDescent="0.25">
      <c r="A13" s="13">
        <v>10</v>
      </c>
      <c r="B13" s="62" t="s">
        <v>434</v>
      </c>
      <c r="C13" s="62" t="s">
        <v>29</v>
      </c>
      <c r="D13" s="62">
        <v>13</v>
      </c>
      <c r="E13" s="62" t="s">
        <v>30</v>
      </c>
      <c r="F13" s="62" t="s">
        <v>318</v>
      </c>
      <c r="G13" s="62" t="s">
        <v>310</v>
      </c>
      <c r="H13" s="62">
        <v>8.6999999999999993</v>
      </c>
      <c r="I13" s="62" t="s">
        <v>319</v>
      </c>
      <c r="J13" s="74">
        <v>1000</v>
      </c>
      <c r="K13" s="15">
        <f t="shared" si="0"/>
        <v>1000</v>
      </c>
    </row>
    <row r="14" spans="1:11" x14ac:dyDescent="0.25">
      <c r="A14" s="13">
        <v>11</v>
      </c>
      <c r="B14" s="62" t="s">
        <v>435</v>
      </c>
      <c r="C14" s="62" t="s">
        <v>42</v>
      </c>
      <c r="D14" s="62">
        <v>8</v>
      </c>
      <c r="E14" s="62" t="s">
        <v>30</v>
      </c>
      <c r="F14" s="62" t="s">
        <v>320</v>
      </c>
      <c r="G14" s="62" t="s">
        <v>307</v>
      </c>
      <c r="H14" s="62">
        <v>9.3000000000000007</v>
      </c>
      <c r="I14" s="62" t="s">
        <v>321</v>
      </c>
      <c r="J14" s="74">
        <v>1000</v>
      </c>
      <c r="K14" s="15">
        <f t="shared" si="0"/>
        <v>1000</v>
      </c>
    </row>
    <row r="15" spans="1:11" x14ac:dyDescent="0.25">
      <c r="A15" s="13">
        <v>12</v>
      </c>
      <c r="B15" s="39" t="s">
        <v>68</v>
      </c>
      <c r="C15" s="62" t="s">
        <v>29</v>
      </c>
      <c r="D15" s="62">
        <v>20</v>
      </c>
      <c r="E15" s="62" t="s">
        <v>30</v>
      </c>
      <c r="F15" s="62" t="s">
        <v>31</v>
      </c>
      <c r="G15" s="62" t="s">
        <v>69</v>
      </c>
      <c r="H15" s="62">
        <v>9.3000000000000007</v>
      </c>
      <c r="I15" s="62" t="s">
        <v>68</v>
      </c>
      <c r="J15" s="74">
        <v>1000</v>
      </c>
      <c r="K15" s="15">
        <f t="shared" si="0"/>
        <v>1000</v>
      </c>
    </row>
    <row r="16" spans="1:11" x14ac:dyDescent="0.25">
      <c r="A16" s="13">
        <v>13</v>
      </c>
      <c r="B16" s="62" t="s">
        <v>436</v>
      </c>
      <c r="C16" s="62" t="s">
        <v>42</v>
      </c>
      <c r="D16" s="62">
        <v>20</v>
      </c>
      <c r="E16" s="62" t="s">
        <v>30</v>
      </c>
      <c r="F16" s="39" t="s">
        <v>322</v>
      </c>
      <c r="G16" s="62" t="s">
        <v>85</v>
      </c>
      <c r="H16" s="62">
        <v>8.8000000000000007</v>
      </c>
      <c r="I16" s="62" t="s">
        <v>323</v>
      </c>
      <c r="J16" s="74">
        <v>1000</v>
      </c>
      <c r="K16" s="15">
        <f t="shared" si="0"/>
        <v>1000</v>
      </c>
    </row>
    <row r="17" spans="1:11" x14ac:dyDescent="0.25">
      <c r="A17" s="13">
        <v>14</v>
      </c>
      <c r="B17" s="62" t="s">
        <v>437</v>
      </c>
      <c r="C17" s="62" t="s">
        <v>29</v>
      </c>
      <c r="D17" s="62">
        <v>8</v>
      </c>
      <c r="E17" s="62" t="s">
        <v>30</v>
      </c>
      <c r="F17" s="62" t="s">
        <v>324</v>
      </c>
      <c r="G17" s="62" t="s">
        <v>310</v>
      </c>
      <c r="H17" s="62">
        <v>8.6999999999999993</v>
      </c>
      <c r="I17" s="62" t="s">
        <v>325</v>
      </c>
      <c r="J17" s="74">
        <v>1000</v>
      </c>
      <c r="K17" s="15">
        <f t="shared" si="0"/>
        <v>1000</v>
      </c>
    </row>
    <row r="18" spans="1:11" x14ac:dyDescent="0.25">
      <c r="A18" s="13">
        <v>15</v>
      </c>
      <c r="B18" s="62" t="s">
        <v>326</v>
      </c>
      <c r="C18" s="62" t="s">
        <v>42</v>
      </c>
      <c r="D18" s="62">
        <v>19</v>
      </c>
      <c r="E18" s="62" t="s">
        <v>30</v>
      </c>
      <c r="F18" s="39" t="s">
        <v>51</v>
      </c>
      <c r="G18" s="62" t="s">
        <v>58</v>
      </c>
      <c r="H18" s="62">
        <v>9.4</v>
      </c>
      <c r="I18" s="62" t="s">
        <v>326</v>
      </c>
      <c r="J18" s="74">
        <v>1000</v>
      </c>
      <c r="K18" s="15">
        <f t="shared" si="0"/>
        <v>1000</v>
      </c>
    </row>
    <row r="19" spans="1:11" x14ac:dyDescent="0.25">
      <c r="A19" s="13">
        <v>16</v>
      </c>
      <c r="B19" s="62" t="s">
        <v>438</v>
      </c>
      <c r="C19" s="62" t="s">
        <v>42</v>
      </c>
      <c r="D19" s="62">
        <v>8</v>
      </c>
      <c r="E19" s="62" t="s">
        <v>30</v>
      </c>
      <c r="F19" s="62" t="s">
        <v>327</v>
      </c>
      <c r="G19" s="62" t="s">
        <v>310</v>
      </c>
      <c r="H19" s="62">
        <v>9.3000000000000007</v>
      </c>
      <c r="I19" s="62" t="s">
        <v>328</v>
      </c>
      <c r="J19" s="74">
        <v>1000</v>
      </c>
      <c r="K19" s="15">
        <f t="shared" si="0"/>
        <v>1000</v>
      </c>
    </row>
    <row r="20" spans="1:11" x14ac:dyDescent="0.25">
      <c r="A20" s="13">
        <v>17</v>
      </c>
      <c r="B20" s="62" t="s">
        <v>329</v>
      </c>
      <c r="C20" s="62" t="s">
        <v>29</v>
      </c>
      <c r="D20" s="62">
        <v>24</v>
      </c>
      <c r="E20" s="62" t="s">
        <v>30</v>
      </c>
      <c r="F20" s="62" t="s">
        <v>95</v>
      </c>
      <c r="G20" s="62" t="s">
        <v>179</v>
      </c>
      <c r="H20" s="62">
        <v>9.4</v>
      </c>
      <c r="I20" s="62" t="s">
        <v>329</v>
      </c>
      <c r="J20" s="74">
        <v>1000</v>
      </c>
      <c r="K20" s="15">
        <f t="shared" si="0"/>
        <v>1000</v>
      </c>
    </row>
    <row r="21" spans="1:11" x14ac:dyDescent="0.25">
      <c r="A21" s="13">
        <v>18</v>
      </c>
      <c r="B21" s="62" t="s">
        <v>331</v>
      </c>
      <c r="C21" s="62" t="s">
        <v>29</v>
      </c>
      <c r="D21" s="62">
        <v>21</v>
      </c>
      <c r="E21" s="62" t="s">
        <v>30</v>
      </c>
      <c r="F21" s="62" t="s">
        <v>31</v>
      </c>
      <c r="G21" s="62" t="s">
        <v>330</v>
      </c>
      <c r="H21" s="62">
        <v>9.1999999999999993</v>
      </c>
      <c r="I21" s="62" t="s">
        <v>331</v>
      </c>
      <c r="J21" s="74">
        <v>1000</v>
      </c>
      <c r="K21" s="15">
        <f t="shared" si="0"/>
        <v>1000</v>
      </c>
    </row>
    <row r="22" spans="1:11" x14ac:dyDescent="0.25">
      <c r="A22" s="13">
        <v>19</v>
      </c>
      <c r="B22" s="62" t="s">
        <v>439</v>
      </c>
      <c r="C22" s="62" t="s">
        <v>29</v>
      </c>
      <c r="D22" s="62">
        <v>10</v>
      </c>
      <c r="E22" s="62" t="s">
        <v>30</v>
      </c>
      <c r="F22" s="62" t="s">
        <v>332</v>
      </c>
      <c r="G22" s="62" t="s">
        <v>333</v>
      </c>
      <c r="H22" s="62">
        <v>8</v>
      </c>
      <c r="I22" s="62" t="s">
        <v>334</v>
      </c>
      <c r="J22" s="74">
        <v>1000</v>
      </c>
      <c r="K22" s="15">
        <f t="shared" si="0"/>
        <v>1000</v>
      </c>
    </row>
    <row r="23" spans="1:11" x14ac:dyDescent="0.25">
      <c r="A23" s="13">
        <v>20</v>
      </c>
      <c r="B23" s="62" t="s">
        <v>440</v>
      </c>
      <c r="C23" s="62" t="s">
        <v>42</v>
      </c>
      <c r="D23" s="62">
        <v>12</v>
      </c>
      <c r="E23" s="62" t="s">
        <v>30</v>
      </c>
      <c r="F23" s="62" t="s">
        <v>335</v>
      </c>
      <c r="G23" s="62" t="s">
        <v>305</v>
      </c>
      <c r="H23" s="62">
        <v>8.6999999999999993</v>
      </c>
      <c r="I23" s="62" t="s">
        <v>336</v>
      </c>
      <c r="J23" s="74">
        <v>1000</v>
      </c>
      <c r="K23" s="15">
        <f t="shared" si="0"/>
        <v>1000</v>
      </c>
    </row>
    <row r="24" spans="1:11" x14ac:dyDescent="0.25">
      <c r="A24" s="13">
        <v>21</v>
      </c>
      <c r="B24" s="62" t="s">
        <v>339</v>
      </c>
      <c r="C24" s="62" t="s">
        <v>29</v>
      </c>
      <c r="D24" s="62">
        <v>20</v>
      </c>
      <c r="E24" s="62" t="s">
        <v>30</v>
      </c>
      <c r="F24" s="62" t="s">
        <v>337</v>
      </c>
      <c r="G24" s="62" t="s">
        <v>338</v>
      </c>
      <c r="H24" s="62">
        <v>8</v>
      </c>
      <c r="I24" s="62" t="s">
        <v>339</v>
      </c>
      <c r="J24" s="74">
        <v>1000</v>
      </c>
      <c r="K24" s="15">
        <f t="shared" si="0"/>
        <v>1000</v>
      </c>
    </row>
    <row r="25" spans="1:11" x14ac:dyDescent="0.25">
      <c r="A25" s="13">
        <v>22</v>
      </c>
      <c r="B25" s="62" t="s">
        <v>340</v>
      </c>
      <c r="C25" s="62" t="s">
        <v>29</v>
      </c>
      <c r="D25" s="62">
        <v>21</v>
      </c>
      <c r="E25" s="62" t="s">
        <v>30</v>
      </c>
      <c r="F25" s="62" t="s">
        <v>95</v>
      </c>
      <c r="G25" s="62" t="s">
        <v>38</v>
      </c>
      <c r="H25" s="62">
        <v>9.3000000000000007</v>
      </c>
      <c r="I25" s="62" t="s">
        <v>340</v>
      </c>
      <c r="J25" s="74">
        <v>1000</v>
      </c>
      <c r="K25" s="15">
        <f t="shared" si="0"/>
        <v>1000</v>
      </c>
    </row>
    <row r="26" spans="1:11" x14ac:dyDescent="0.25">
      <c r="A26" s="13">
        <v>23</v>
      </c>
      <c r="B26" s="62" t="s">
        <v>441</v>
      </c>
      <c r="C26" s="62" t="s">
        <v>29</v>
      </c>
      <c r="D26" s="62">
        <v>23</v>
      </c>
      <c r="E26" s="62" t="s">
        <v>30</v>
      </c>
      <c r="F26" s="62" t="s">
        <v>31</v>
      </c>
      <c r="G26" s="62" t="s">
        <v>32</v>
      </c>
      <c r="H26" s="62">
        <v>8.6999999999999993</v>
      </c>
      <c r="I26" s="62" t="s">
        <v>341</v>
      </c>
      <c r="J26" s="74">
        <v>1000</v>
      </c>
      <c r="K26" s="15">
        <f t="shared" si="0"/>
        <v>1000</v>
      </c>
    </row>
    <row r="27" spans="1:11" x14ac:dyDescent="0.25">
      <c r="A27" s="13">
        <v>24</v>
      </c>
      <c r="B27" s="62" t="s">
        <v>442</v>
      </c>
      <c r="C27" s="62" t="s">
        <v>29</v>
      </c>
      <c r="D27" s="62">
        <v>15</v>
      </c>
      <c r="E27" s="62" t="s">
        <v>30</v>
      </c>
      <c r="F27" s="62" t="s">
        <v>342</v>
      </c>
      <c r="G27" s="62" t="s">
        <v>310</v>
      </c>
      <c r="H27" s="62">
        <v>9.3000000000000007</v>
      </c>
      <c r="I27" s="62" t="s">
        <v>343</v>
      </c>
      <c r="J27" s="74">
        <v>1000</v>
      </c>
      <c r="K27" s="15">
        <f t="shared" si="0"/>
        <v>1000</v>
      </c>
    </row>
    <row r="28" spans="1:11" x14ac:dyDescent="0.25">
      <c r="A28" s="13">
        <v>25</v>
      </c>
      <c r="B28" s="62" t="s">
        <v>443</v>
      </c>
      <c r="C28" s="62" t="s">
        <v>29</v>
      </c>
      <c r="D28" s="62">
        <v>11</v>
      </c>
      <c r="E28" s="62" t="s">
        <v>30</v>
      </c>
      <c r="F28" s="62" t="s">
        <v>344</v>
      </c>
      <c r="G28" s="62" t="s">
        <v>305</v>
      </c>
      <c r="H28" s="62">
        <v>8</v>
      </c>
      <c r="I28" s="62" t="s">
        <v>345</v>
      </c>
      <c r="J28" s="74">
        <v>1000</v>
      </c>
      <c r="K28" s="15">
        <f t="shared" si="0"/>
        <v>1000</v>
      </c>
    </row>
    <row r="29" spans="1:11" x14ac:dyDescent="0.25">
      <c r="A29" s="13">
        <v>26</v>
      </c>
      <c r="B29" s="62" t="s">
        <v>101</v>
      </c>
      <c r="C29" s="62" t="s">
        <v>29</v>
      </c>
      <c r="D29" s="62">
        <v>18</v>
      </c>
      <c r="E29" s="62" t="s">
        <v>30</v>
      </c>
      <c r="F29" s="62" t="s">
        <v>346</v>
      </c>
      <c r="G29" s="62" t="s">
        <v>38</v>
      </c>
      <c r="H29" s="62">
        <v>8.4</v>
      </c>
      <c r="I29" s="62" t="s">
        <v>101</v>
      </c>
      <c r="J29" s="74">
        <v>1000</v>
      </c>
      <c r="K29" s="15">
        <f t="shared" si="0"/>
        <v>1000</v>
      </c>
    </row>
    <row r="30" spans="1:11" x14ac:dyDescent="0.25">
      <c r="A30" s="13">
        <v>27</v>
      </c>
      <c r="B30" s="62" t="s">
        <v>444</v>
      </c>
      <c r="C30" s="62" t="s">
        <v>42</v>
      </c>
      <c r="D30" s="62">
        <v>7</v>
      </c>
      <c r="E30" s="62" t="s">
        <v>30</v>
      </c>
      <c r="F30" s="62" t="s">
        <v>347</v>
      </c>
      <c r="G30" s="62" t="s">
        <v>310</v>
      </c>
      <c r="H30" s="62">
        <v>9.3000000000000007</v>
      </c>
      <c r="I30" s="62" t="s">
        <v>348</v>
      </c>
      <c r="J30" s="74">
        <v>1000</v>
      </c>
      <c r="K30" s="15">
        <f t="shared" si="0"/>
        <v>1000</v>
      </c>
    </row>
    <row r="31" spans="1:11" x14ac:dyDescent="0.25">
      <c r="A31" s="13">
        <v>28</v>
      </c>
      <c r="B31" s="62" t="s">
        <v>445</v>
      </c>
      <c r="C31" s="62" t="s">
        <v>29</v>
      </c>
      <c r="D31" s="62">
        <v>6</v>
      </c>
      <c r="E31" s="62" t="s">
        <v>30</v>
      </c>
      <c r="F31" s="62" t="s">
        <v>349</v>
      </c>
      <c r="G31" s="62" t="s">
        <v>350</v>
      </c>
      <c r="H31" s="62" t="s">
        <v>48</v>
      </c>
      <c r="I31" s="62" t="s">
        <v>351</v>
      </c>
      <c r="J31" s="74">
        <v>1000</v>
      </c>
      <c r="K31" s="15">
        <f t="shared" si="0"/>
        <v>1000</v>
      </c>
    </row>
    <row r="32" spans="1:11" x14ac:dyDescent="0.25">
      <c r="A32" s="13">
        <v>29</v>
      </c>
      <c r="B32" s="62" t="s">
        <v>104</v>
      </c>
      <c r="C32" s="62" t="s">
        <v>29</v>
      </c>
      <c r="D32" s="62">
        <v>8</v>
      </c>
      <c r="E32" s="62" t="s">
        <v>30</v>
      </c>
      <c r="F32" s="62" t="s">
        <v>105</v>
      </c>
      <c r="G32" s="62" t="s">
        <v>350</v>
      </c>
      <c r="H32" s="62">
        <v>9.6999999999999993</v>
      </c>
      <c r="I32" s="62" t="s">
        <v>352</v>
      </c>
      <c r="J32" s="74">
        <v>1000</v>
      </c>
      <c r="K32" s="15">
        <f t="shared" si="0"/>
        <v>1000</v>
      </c>
    </row>
    <row r="33" spans="1:11" x14ac:dyDescent="0.25">
      <c r="A33" s="13">
        <v>30</v>
      </c>
      <c r="B33" s="62" t="s">
        <v>354</v>
      </c>
      <c r="C33" s="62" t="s">
        <v>42</v>
      </c>
      <c r="D33" s="62">
        <v>22</v>
      </c>
      <c r="E33" s="62" t="s">
        <v>30</v>
      </c>
      <c r="F33" s="39" t="s">
        <v>353</v>
      </c>
      <c r="G33" s="62" t="s">
        <v>350</v>
      </c>
      <c r="H33" s="62">
        <v>8.6999999999999993</v>
      </c>
      <c r="I33" s="62" t="s">
        <v>354</v>
      </c>
      <c r="J33" s="74">
        <v>1000</v>
      </c>
      <c r="K33" s="15">
        <f t="shared" si="0"/>
        <v>1000</v>
      </c>
    </row>
    <row r="34" spans="1:11" x14ac:dyDescent="0.25">
      <c r="A34" s="13">
        <v>31</v>
      </c>
      <c r="B34" s="62" t="s">
        <v>446</v>
      </c>
      <c r="C34" s="62" t="s">
        <v>29</v>
      </c>
      <c r="D34" s="62">
        <v>21</v>
      </c>
      <c r="E34" s="62" t="s">
        <v>30</v>
      </c>
      <c r="F34" s="62" t="s">
        <v>31</v>
      </c>
      <c r="G34" s="62" t="s">
        <v>330</v>
      </c>
      <c r="H34" s="62">
        <v>9.4</v>
      </c>
      <c r="I34" s="62" t="s">
        <v>355</v>
      </c>
      <c r="J34" s="74">
        <v>1000</v>
      </c>
      <c r="K34" s="15">
        <f t="shared" si="0"/>
        <v>1000</v>
      </c>
    </row>
    <row r="35" spans="1:11" x14ac:dyDescent="0.25">
      <c r="A35" s="13">
        <v>32</v>
      </c>
      <c r="B35" s="62" t="s">
        <v>447</v>
      </c>
      <c r="C35" s="62" t="s">
        <v>42</v>
      </c>
      <c r="D35" s="62">
        <v>8</v>
      </c>
      <c r="E35" s="62" t="s">
        <v>30</v>
      </c>
      <c r="F35" s="62" t="s">
        <v>356</v>
      </c>
      <c r="G35" s="62" t="s">
        <v>357</v>
      </c>
      <c r="H35" s="62">
        <v>7.5</v>
      </c>
      <c r="I35" s="62" t="s">
        <v>358</v>
      </c>
      <c r="J35" s="74">
        <v>1000</v>
      </c>
      <c r="K35" s="15">
        <f t="shared" si="0"/>
        <v>1000</v>
      </c>
    </row>
    <row r="36" spans="1:11" x14ac:dyDescent="0.25">
      <c r="A36" s="13">
        <v>33</v>
      </c>
      <c r="B36" s="62" t="s">
        <v>448</v>
      </c>
      <c r="C36" s="62" t="s">
        <v>42</v>
      </c>
      <c r="D36" s="62">
        <v>15</v>
      </c>
      <c r="E36" s="62" t="s">
        <v>30</v>
      </c>
      <c r="F36" s="62" t="s">
        <v>359</v>
      </c>
      <c r="G36" s="62" t="s">
        <v>350</v>
      </c>
      <c r="H36" s="62">
        <v>9.1</v>
      </c>
      <c r="I36" s="62" t="s">
        <v>360</v>
      </c>
      <c r="J36" s="74">
        <v>1000</v>
      </c>
      <c r="K36" s="15">
        <f t="shared" si="0"/>
        <v>1000</v>
      </c>
    </row>
    <row r="37" spans="1:11" x14ac:dyDescent="0.25">
      <c r="A37" s="13">
        <v>34</v>
      </c>
      <c r="B37" s="62" t="s">
        <v>198</v>
      </c>
      <c r="C37" s="62" t="s">
        <v>29</v>
      </c>
      <c r="D37" s="62">
        <v>14</v>
      </c>
      <c r="E37" s="62" t="s">
        <v>117</v>
      </c>
      <c r="F37" s="62" t="s">
        <v>200</v>
      </c>
      <c r="G37" s="62" t="s">
        <v>310</v>
      </c>
      <c r="H37" s="62">
        <v>9.9</v>
      </c>
      <c r="I37" s="62" t="s">
        <v>361</v>
      </c>
      <c r="J37" s="74">
        <v>400</v>
      </c>
      <c r="K37" s="15">
        <f t="shared" si="0"/>
        <v>400</v>
      </c>
    </row>
    <row r="38" spans="1:11" x14ac:dyDescent="0.25">
      <c r="A38" s="13">
        <v>35</v>
      </c>
      <c r="B38" s="62" t="s">
        <v>363</v>
      </c>
      <c r="C38" s="62" t="s">
        <v>29</v>
      </c>
      <c r="D38" s="62">
        <v>34</v>
      </c>
      <c r="E38" s="62" t="s">
        <v>117</v>
      </c>
      <c r="F38" s="62" t="s">
        <v>362</v>
      </c>
      <c r="G38" s="62" t="s">
        <v>69</v>
      </c>
      <c r="H38" s="62">
        <v>8.5</v>
      </c>
      <c r="I38" s="62" t="s">
        <v>363</v>
      </c>
      <c r="J38" s="74">
        <v>400</v>
      </c>
      <c r="K38" s="15">
        <f t="shared" si="0"/>
        <v>400</v>
      </c>
    </row>
    <row r="39" spans="1:11" x14ac:dyDescent="0.25">
      <c r="A39" s="13">
        <v>36</v>
      </c>
      <c r="B39" s="62" t="s">
        <v>28</v>
      </c>
      <c r="C39" s="62" t="s">
        <v>29</v>
      </c>
      <c r="D39" s="62">
        <v>22</v>
      </c>
      <c r="E39" s="62" t="s">
        <v>117</v>
      </c>
      <c r="F39" s="62" t="s">
        <v>362</v>
      </c>
      <c r="G39" s="62" t="s">
        <v>32</v>
      </c>
      <c r="H39" s="62">
        <v>9.1999999999999993</v>
      </c>
      <c r="I39" s="62" t="s">
        <v>28</v>
      </c>
      <c r="J39" s="74">
        <v>400</v>
      </c>
      <c r="K39" s="15">
        <f t="shared" si="0"/>
        <v>400</v>
      </c>
    </row>
    <row r="40" spans="1:11" x14ac:dyDescent="0.25">
      <c r="A40" s="13">
        <v>37</v>
      </c>
      <c r="B40" s="62" t="s">
        <v>39</v>
      </c>
      <c r="C40" s="62" t="s">
        <v>29</v>
      </c>
      <c r="D40" s="62">
        <v>13</v>
      </c>
      <c r="E40" s="62" t="s">
        <v>117</v>
      </c>
      <c r="F40" s="62" t="s">
        <v>364</v>
      </c>
      <c r="G40" s="62" t="s">
        <v>307</v>
      </c>
      <c r="H40" s="62">
        <v>9.8000000000000007</v>
      </c>
      <c r="I40" s="62" t="s">
        <v>365</v>
      </c>
      <c r="J40" s="74">
        <v>400</v>
      </c>
      <c r="K40" s="15">
        <f t="shared" si="0"/>
        <v>400</v>
      </c>
    </row>
    <row r="41" spans="1:11" x14ac:dyDescent="0.25">
      <c r="A41" s="13">
        <v>38</v>
      </c>
      <c r="B41" s="62" t="s">
        <v>130</v>
      </c>
      <c r="C41" s="62" t="s">
        <v>42</v>
      </c>
      <c r="D41" s="62">
        <v>8</v>
      </c>
      <c r="E41" s="62" t="s">
        <v>117</v>
      </c>
      <c r="F41" s="62" t="s">
        <v>131</v>
      </c>
      <c r="G41" s="62" t="s">
        <v>310</v>
      </c>
      <c r="H41" s="62">
        <v>6.9</v>
      </c>
      <c r="I41" s="62" t="s">
        <v>132</v>
      </c>
      <c r="J41" s="74">
        <v>400</v>
      </c>
      <c r="K41" s="15">
        <f t="shared" si="0"/>
        <v>400</v>
      </c>
    </row>
    <row r="42" spans="1:11" x14ac:dyDescent="0.25">
      <c r="A42" s="13">
        <v>39</v>
      </c>
      <c r="B42" s="62" t="s">
        <v>449</v>
      </c>
      <c r="C42" s="62" t="s">
        <v>42</v>
      </c>
      <c r="D42" s="62">
        <v>8</v>
      </c>
      <c r="E42" s="62" t="s">
        <v>117</v>
      </c>
      <c r="F42" s="62" t="s">
        <v>366</v>
      </c>
      <c r="G42" s="62" t="s">
        <v>310</v>
      </c>
      <c r="H42" s="62">
        <v>9.6</v>
      </c>
      <c r="I42" s="62" t="s">
        <v>55</v>
      </c>
      <c r="J42" s="74">
        <v>400</v>
      </c>
      <c r="K42" s="15">
        <f t="shared" si="0"/>
        <v>400</v>
      </c>
    </row>
    <row r="43" spans="1:11" x14ac:dyDescent="0.25">
      <c r="A43" s="13">
        <v>40</v>
      </c>
      <c r="B43" s="62" t="s">
        <v>367</v>
      </c>
      <c r="C43" s="62" t="s">
        <v>42</v>
      </c>
      <c r="D43" s="62">
        <v>28</v>
      </c>
      <c r="E43" s="62" t="s">
        <v>117</v>
      </c>
      <c r="F43" s="62" t="s">
        <v>362</v>
      </c>
      <c r="G43" s="62" t="s">
        <v>32</v>
      </c>
      <c r="H43" s="62">
        <v>8.6</v>
      </c>
      <c r="I43" s="62" t="s">
        <v>367</v>
      </c>
      <c r="J43" s="74">
        <v>400</v>
      </c>
      <c r="K43" s="15">
        <f t="shared" si="0"/>
        <v>400</v>
      </c>
    </row>
    <row r="44" spans="1:11" x14ac:dyDescent="0.25">
      <c r="A44" s="13">
        <v>41</v>
      </c>
      <c r="B44" s="62" t="s">
        <v>450</v>
      </c>
      <c r="C44" s="62" t="s">
        <v>29</v>
      </c>
      <c r="D44" s="62">
        <v>7</v>
      </c>
      <c r="E44" s="62" t="s">
        <v>117</v>
      </c>
      <c r="F44" s="62" t="s">
        <v>234</v>
      </c>
      <c r="G44" s="62" t="s">
        <v>307</v>
      </c>
      <c r="H44" s="62">
        <v>9.4</v>
      </c>
      <c r="I44" s="62" t="s">
        <v>368</v>
      </c>
      <c r="J44" s="74">
        <v>400</v>
      </c>
      <c r="K44" s="15">
        <f t="shared" si="0"/>
        <v>400</v>
      </c>
    </row>
    <row r="45" spans="1:11" x14ac:dyDescent="0.25">
      <c r="A45" s="13">
        <v>42</v>
      </c>
      <c r="B45" s="62" t="s">
        <v>146</v>
      </c>
      <c r="C45" s="62" t="s">
        <v>29</v>
      </c>
      <c r="D45" s="62">
        <v>7</v>
      </c>
      <c r="E45" s="62" t="s">
        <v>117</v>
      </c>
      <c r="F45" s="62" t="s">
        <v>147</v>
      </c>
      <c r="G45" s="62" t="s">
        <v>307</v>
      </c>
      <c r="H45" s="62">
        <v>9.9</v>
      </c>
      <c r="I45" s="62" t="s">
        <v>148</v>
      </c>
      <c r="J45" s="74">
        <v>400</v>
      </c>
      <c r="K45" s="15">
        <f t="shared" si="0"/>
        <v>400</v>
      </c>
    </row>
    <row r="46" spans="1:11" x14ac:dyDescent="0.25">
      <c r="A46" s="13">
        <v>43</v>
      </c>
      <c r="B46" s="62" t="s">
        <v>152</v>
      </c>
      <c r="C46" s="62" t="s">
        <v>29</v>
      </c>
      <c r="D46" s="62">
        <v>18</v>
      </c>
      <c r="E46" s="62" t="s">
        <v>117</v>
      </c>
      <c r="F46" s="62" t="s">
        <v>153</v>
      </c>
      <c r="G46" s="62" t="s">
        <v>314</v>
      </c>
      <c r="H46" s="62">
        <v>8.8000000000000007</v>
      </c>
      <c r="I46" s="62" t="s">
        <v>152</v>
      </c>
      <c r="J46" s="74">
        <v>400</v>
      </c>
      <c r="K46" s="15">
        <f t="shared" si="0"/>
        <v>400</v>
      </c>
    </row>
    <row r="47" spans="1:11" x14ac:dyDescent="0.25">
      <c r="A47" s="13">
        <v>44</v>
      </c>
      <c r="B47" s="62" t="s">
        <v>451</v>
      </c>
      <c r="C47" s="62" t="s">
        <v>29</v>
      </c>
      <c r="D47" s="62">
        <v>9</v>
      </c>
      <c r="E47" s="62" t="s">
        <v>117</v>
      </c>
      <c r="F47" s="62" t="s">
        <v>369</v>
      </c>
      <c r="G47" s="62" t="s">
        <v>350</v>
      </c>
      <c r="H47" s="62">
        <v>9.5</v>
      </c>
      <c r="I47" s="62" t="s">
        <v>370</v>
      </c>
      <c r="J47" s="74">
        <v>400</v>
      </c>
      <c r="K47" s="15">
        <f t="shared" si="0"/>
        <v>400</v>
      </c>
    </row>
    <row r="48" spans="1:11" x14ac:dyDescent="0.25">
      <c r="A48" s="13">
        <v>45</v>
      </c>
      <c r="B48" s="62" t="s">
        <v>452</v>
      </c>
      <c r="C48" s="62" t="s">
        <v>29</v>
      </c>
      <c r="D48" s="62">
        <v>9</v>
      </c>
      <c r="E48" s="62" t="s">
        <v>117</v>
      </c>
      <c r="F48" s="62" t="s">
        <v>77</v>
      </c>
      <c r="G48" s="62" t="s">
        <v>350</v>
      </c>
      <c r="H48" s="62">
        <v>9.6999999999999993</v>
      </c>
      <c r="I48" s="62" t="s">
        <v>371</v>
      </c>
      <c r="J48" s="74">
        <v>400</v>
      </c>
      <c r="K48" s="15">
        <f t="shared" si="0"/>
        <v>400</v>
      </c>
    </row>
    <row r="49" spans="1:11" x14ac:dyDescent="0.25">
      <c r="A49" s="13">
        <v>46</v>
      </c>
      <c r="B49" s="62" t="s">
        <v>453</v>
      </c>
      <c r="C49" s="62" t="s">
        <v>29</v>
      </c>
      <c r="D49" s="62">
        <v>7</v>
      </c>
      <c r="E49" s="62" t="s">
        <v>117</v>
      </c>
      <c r="F49" s="62" t="s">
        <v>372</v>
      </c>
      <c r="G49" s="62" t="s">
        <v>310</v>
      </c>
      <c r="H49" s="62">
        <v>8.8000000000000007</v>
      </c>
      <c r="I49" s="62" t="s">
        <v>373</v>
      </c>
      <c r="J49" s="74">
        <v>400</v>
      </c>
      <c r="K49" s="15">
        <f t="shared" si="0"/>
        <v>400</v>
      </c>
    </row>
    <row r="50" spans="1:11" x14ac:dyDescent="0.25">
      <c r="A50" s="13">
        <v>47</v>
      </c>
      <c r="B50" s="62" t="s">
        <v>454</v>
      </c>
      <c r="C50" s="62" t="s">
        <v>42</v>
      </c>
      <c r="D50" s="62">
        <v>11</v>
      </c>
      <c r="E50" s="62" t="s">
        <v>117</v>
      </c>
      <c r="F50" s="62" t="s">
        <v>374</v>
      </c>
      <c r="G50" s="62" t="s">
        <v>375</v>
      </c>
      <c r="H50" s="62">
        <v>8.9</v>
      </c>
      <c r="I50" s="62" t="s">
        <v>376</v>
      </c>
      <c r="J50" s="74">
        <v>400</v>
      </c>
      <c r="K50" s="15">
        <f t="shared" si="0"/>
        <v>400</v>
      </c>
    </row>
    <row r="51" spans="1:11" x14ac:dyDescent="0.25">
      <c r="A51" s="13">
        <v>48</v>
      </c>
      <c r="B51" s="62" t="s">
        <v>455</v>
      </c>
      <c r="C51" s="62" t="s">
        <v>29</v>
      </c>
      <c r="D51" s="62">
        <v>8</v>
      </c>
      <c r="E51" s="62" t="s">
        <v>117</v>
      </c>
      <c r="F51" s="62" t="s">
        <v>347</v>
      </c>
      <c r="G51" s="62" t="s">
        <v>310</v>
      </c>
      <c r="H51" s="62">
        <v>9.8000000000000007</v>
      </c>
      <c r="I51" s="62" t="s">
        <v>377</v>
      </c>
      <c r="J51" s="74">
        <v>400</v>
      </c>
      <c r="K51" s="15">
        <f t="shared" si="0"/>
        <v>400</v>
      </c>
    </row>
    <row r="52" spans="1:11" x14ac:dyDescent="0.25">
      <c r="A52" s="13">
        <v>49</v>
      </c>
      <c r="B52" s="62" t="s">
        <v>456</v>
      </c>
      <c r="C52" s="62" t="s">
        <v>42</v>
      </c>
      <c r="D52" s="62">
        <v>8</v>
      </c>
      <c r="E52" s="62" t="s">
        <v>117</v>
      </c>
      <c r="F52" s="62" t="s">
        <v>378</v>
      </c>
      <c r="G52" s="62" t="s">
        <v>350</v>
      </c>
      <c r="H52" s="62">
        <v>9.1999999999999993</v>
      </c>
      <c r="I52" s="62" t="s">
        <v>379</v>
      </c>
      <c r="J52" s="74">
        <v>400</v>
      </c>
      <c r="K52" s="15">
        <f t="shared" si="0"/>
        <v>400</v>
      </c>
    </row>
    <row r="53" spans="1:11" x14ac:dyDescent="0.25">
      <c r="A53" s="13">
        <v>50</v>
      </c>
      <c r="B53" s="62" t="s">
        <v>381</v>
      </c>
      <c r="C53" s="62" t="s">
        <v>42</v>
      </c>
      <c r="D53" s="62">
        <v>18</v>
      </c>
      <c r="E53" s="62" t="s">
        <v>117</v>
      </c>
      <c r="F53" s="62" t="s">
        <v>380</v>
      </c>
      <c r="G53" s="62" t="s">
        <v>38</v>
      </c>
      <c r="H53" s="62">
        <v>8.3000000000000007</v>
      </c>
      <c r="I53" s="62" t="s">
        <v>381</v>
      </c>
      <c r="J53" s="74">
        <v>400</v>
      </c>
      <c r="K53" s="15">
        <f t="shared" si="0"/>
        <v>400</v>
      </c>
    </row>
    <row r="54" spans="1:11" x14ac:dyDescent="0.25">
      <c r="A54" s="13">
        <v>51</v>
      </c>
      <c r="B54" s="62" t="s">
        <v>224</v>
      </c>
      <c r="C54" s="62" t="s">
        <v>29</v>
      </c>
      <c r="D54" s="62">
        <v>7</v>
      </c>
      <c r="E54" s="62" t="s">
        <v>117</v>
      </c>
      <c r="F54" s="62" t="s">
        <v>225</v>
      </c>
      <c r="G54" s="62" t="s">
        <v>310</v>
      </c>
      <c r="H54" s="62">
        <v>8.8000000000000007</v>
      </c>
      <c r="I54" s="62" t="s">
        <v>226</v>
      </c>
      <c r="J54" s="74">
        <v>400</v>
      </c>
      <c r="K54" s="15">
        <f t="shared" si="0"/>
        <v>400</v>
      </c>
    </row>
    <row r="55" spans="1:11" x14ac:dyDescent="0.25">
      <c r="A55" s="13">
        <v>52</v>
      </c>
      <c r="B55" s="62" t="s">
        <v>457</v>
      </c>
      <c r="C55" s="62" t="s">
        <v>29</v>
      </c>
      <c r="D55" s="62">
        <v>7</v>
      </c>
      <c r="E55" s="62" t="s">
        <v>117</v>
      </c>
      <c r="F55" s="62" t="s">
        <v>234</v>
      </c>
      <c r="G55" s="62" t="s">
        <v>310</v>
      </c>
      <c r="H55" s="62">
        <v>8.1</v>
      </c>
      <c r="I55" s="62" t="s">
        <v>382</v>
      </c>
      <c r="J55" s="74">
        <v>400</v>
      </c>
      <c r="K55" s="15">
        <f t="shared" si="0"/>
        <v>400</v>
      </c>
    </row>
    <row r="56" spans="1:11" x14ac:dyDescent="0.25">
      <c r="A56" s="13">
        <v>53</v>
      </c>
      <c r="B56" s="62" t="s">
        <v>458</v>
      </c>
      <c r="C56" s="62" t="s">
        <v>29</v>
      </c>
      <c r="D56" s="62">
        <v>13</v>
      </c>
      <c r="E56" s="62" t="s">
        <v>117</v>
      </c>
      <c r="F56" s="62" t="s">
        <v>383</v>
      </c>
      <c r="G56" s="62" t="s">
        <v>310</v>
      </c>
      <c r="H56" s="62">
        <v>9.6</v>
      </c>
      <c r="I56" s="62" t="s">
        <v>384</v>
      </c>
      <c r="J56" s="74">
        <v>400</v>
      </c>
      <c r="K56" s="15">
        <f t="shared" si="0"/>
        <v>400</v>
      </c>
    </row>
    <row r="57" spans="1:11" x14ac:dyDescent="0.25">
      <c r="A57" s="13">
        <v>54</v>
      </c>
      <c r="B57" s="62" t="s">
        <v>89</v>
      </c>
      <c r="C57" s="62" t="s">
        <v>29</v>
      </c>
      <c r="D57" s="62">
        <v>53</v>
      </c>
      <c r="E57" s="62" t="s">
        <v>117</v>
      </c>
      <c r="F57" s="62" t="s">
        <v>362</v>
      </c>
      <c r="G57" s="62" t="s">
        <v>330</v>
      </c>
      <c r="H57" s="62">
        <v>8.8000000000000007</v>
      </c>
      <c r="I57" s="62" t="s">
        <v>89</v>
      </c>
      <c r="J57" s="74">
        <v>400</v>
      </c>
      <c r="K57" s="15">
        <f t="shared" si="0"/>
        <v>400</v>
      </c>
    </row>
    <row r="58" spans="1:11" x14ac:dyDescent="0.25">
      <c r="A58" s="13">
        <v>55</v>
      </c>
      <c r="B58" s="62" t="s">
        <v>459</v>
      </c>
      <c r="C58" s="62" t="s">
        <v>29</v>
      </c>
      <c r="D58" s="62">
        <v>20</v>
      </c>
      <c r="E58" s="62" t="s">
        <v>117</v>
      </c>
      <c r="F58" s="62" t="s">
        <v>385</v>
      </c>
      <c r="G58" s="62" t="s">
        <v>38</v>
      </c>
      <c r="H58" s="62">
        <v>8.9</v>
      </c>
      <c r="I58" s="62" t="s">
        <v>386</v>
      </c>
      <c r="J58" s="74">
        <v>400</v>
      </c>
      <c r="K58" s="15">
        <f t="shared" si="0"/>
        <v>400</v>
      </c>
    </row>
    <row r="59" spans="1:11" x14ac:dyDescent="0.25">
      <c r="A59" s="13">
        <v>56</v>
      </c>
      <c r="B59" s="62" t="s">
        <v>238</v>
      </c>
      <c r="C59" s="62" t="s">
        <v>42</v>
      </c>
      <c r="D59" s="62">
        <v>7</v>
      </c>
      <c r="E59" s="62" t="s">
        <v>117</v>
      </c>
      <c r="F59" s="62" t="s">
        <v>216</v>
      </c>
      <c r="G59" s="62" t="s">
        <v>307</v>
      </c>
      <c r="H59" s="62">
        <v>8.1999999999999993</v>
      </c>
      <c r="I59" s="62" t="s">
        <v>239</v>
      </c>
      <c r="J59" s="74">
        <v>400</v>
      </c>
      <c r="K59" s="15">
        <f t="shared" si="0"/>
        <v>400</v>
      </c>
    </row>
    <row r="60" spans="1:11" x14ac:dyDescent="0.25">
      <c r="A60" s="13">
        <v>57</v>
      </c>
      <c r="B60" s="62" t="s">
        <v>460</v>
      </c>
      <c r="C60" s="62" t="s">
        <v>29</v>
      </c>
      <c r="D60" s="62">
        <v>16</v>
      </c>
      <c r="E60" s="62" t="s">
        <v>117</v>
      </c>
      <c r="F60" s="62" t="s">
        <v>387</v>
      </c>
      <c r="G60" s="62" t="s">
        <v>58</v>
      </c>
      <c r="H60" s="62">
        <v>8.1</v>
      </c>
      <c r="I60" s="62" t="s">
        <v>388</v>
      </c>
      <c r="J60" s="74">
        <v>400</v>
      </c>
      <c r="K60" s="15">
        <f t="shared" si="0"/>
        <v>400</v>
      </c>
    </row>
    <row r="61" spans="1:11" x14ac:dyDescent="0.25">
      <c r="A61" s="13">
        <v>58</v>
      </c>
      <c r="B61" s="62" t="s">
        <v>461</v>
      </c>
      <c r="C61" s="62" t="s">
        <v>29</v>
      </c>
      <c r="D61" s="62">
        <v>8</v>
      </c>
      <c r="E61" s="62" t="s">
        <v>117</v>
      </c>
      <c r="F61" s="62" t="s">
        <v>389</v>
      </c>
      <c r="G61" s="62" t="s">
        <v>310</v>
      </c>
      <c r="H61" s="62">
        <v>9.4</v>
      </c>
      <c r="I61" s="62" t="s">
        <v>390</v>
      </c>
      <c r="J61" s="74">
        <v>400</v>
      </c>
      <c r="K61" s="15">
        <f t="shared" si="0"/>
        <v>400</v>
      </c>
    </row>
    <row r="62" spans="1:11" x14ac:dyDescent="0.25">
      <c r="A62" s="13">
        <v>59</v>
      </c>
      <c r="B62" s="62" t="s">
        <v>462</v>
      </c>
      <c r="C62" s="62" t="s">
        <v>29</v>
      </c>
      <c r="D62" s="62">
        <v>9</v>
      </c>
      <c r="E62" s="62" t="s">
        <v>117</v>
      </c>
      <c r="F62" s="62" t="s">
        <v>391</v>
      </c>
      <c r="G62" s="62" t="s">
        <v>392</v>
      </c>
      <c r="H62" s="62">
        <v>9.5</v>
      </c>
      <c r="I62" s="62" t="s">
        <v>393</v>
      </c>
      <c r="J62" s="74">
        <v>400</v>
      </c>
      <c r="K62" s="15">
        <f t="shared" si="0"/>
        <v>400</v>
      </c>
    </row>
    <row r="63" spans="1:11" x14ac:dyDescent="0.25">
      <c r="A63" s="13">
        <v>60</v>
      </c>
      <c r="B63" s="62" t="s">
        <v>463</v>
      </c>
      <c r="C63" s="62" t="s">
        <v>29</v>
      </c>
      <c r="D63" s="62">
        <v>13</v>
      </c>
      <c r="E63" s="62" t="s">
        <v>117</v>
      </c>
      <c r="F63" s="62" t="s">
        <v>394</v>
      </c>
      <c r="G63" s="62" t="s">
        <v>307</v>
      </c>
      <c r="H63" s="62">
        <v>8.3000000000000007</v>
      </c>
      <c r="I63" s="62" t="s">
        <v>395</v>
      </c>
      <c r="J63" s="74">
        <v>400</v>
      </c>
      <c r="K63" s="15">
        <f t="shared" si="0"/>
        <v>400</v>
      </c>
    </row>
    <row r="64" spans="1:11" x14ac:dyDescent="0.25">
      <c r="A64" s="13">
        <v>61</v>
      </c>
      <c r="B64" s="62" t="s">
        <v>464</v>
      </c>
      <c r="C64" s="62" t="s">
        <v>42</v>
      </c>
      <c r="D64" s="62">
        <v>7</v>
      </c>
      <c r="E64" s="62" t="s">
        <v>117</v>
      </c>
      <c r="F64" s="62" t="s">
        <v>105</v>
      </c>
      <c r="G64" s="62" t="s">
        <v>310</v>
      </c>
      <c r="H64" s="62">
        <v>9</v>
      </c>
      <c r="I64" s="62" t="s">
        <v>396</v>
      </c>
      <c r="J64" s="74">
        <v>400</v>
      </c>
      <c r="K64" s="15">
        <f t="shared" si="0"/>
        <v>400</v>
      </c>
    </row>
    <row r="65" spans="1:11" x14ac:dyDescent="0.25">
      <c r="A65" s="13">
        <v>62</v>
      </c>
      <c r="B65" s="62" t="s">
        <v>191</v>
      </c>
      <c r="C65" s="62" t="s">
        <v>29</v>
      </c>
      <c r="D65" s="62">
        <v>16</v>
      </c>
      <c r="E65" s="62" t="s">
        <v>117</v>
      </c>
      <c r="F65" s="62" t="s">
        <v>192</v>
      </c>
      <c r="G65" s="62" t="s">
        <v>44</v>
      </c>
      <c r="H65" s="62">
        <v>8.3000000000000007</v>
      </c>
      <c r="I65" s="62" t="s">
        <v>193</v>
      </c>
      <c r="J65" s="74">
        <v>400</v>
      </c>
      <c r="K65" s="15">
        <f t="shared" si="0"/>
        <v>400</v>
      </c>
    </row>
    <row r="66" spans="1:11" x14ac:dyDescent="0.25">
      <c r="A66" s="13">
        <v>63</v>
      </c>
      <c r="B66" s="62" t="s">
        <v>194</v>
      </c>
      <c r="C66" s="62" t="s">
        <v>29</v>
      </c>
      <c r="D66" s="62">
        <v>19</v>
      </c>
      <c r="E66" s="62" t="s">
        <v>117</v>
      </c>
      <c r="F66" s="62" t="s">
        <v>362</v>
      </c>
      <c r="G66" s="62" t="s">
        <v>69</v>
      </c>
      <c r="H66" s="62">
        <v>9.1</v>
      </c>
      <c r="I66" s="62" t="s">
        <v>194</v>
      </c>
      <c r="J66" s="74">
        <v>400</v>
      </c>
      <c r="K66" s="15">
        <f t="shared" si="0"/>
        <v>400</v>
      </c>
    </row>
    <row r="67" spans="1:11" x14ac:dyDescent="0.25">
      <c r="A67" s="13">
        <v>64</v>
      </c>
      <c r="B67" s="62" t="s">
        <v>465</v>
      </c>
      <c r="C67" s="62" t="s">
        <v>29</v>
      </c>
      <c r="D67" s="62">
        <v>11</v>
      </c>
      <c r="E67" s="62" t="s">
        <v>199</v>
      </c>
      <c r="F67" s="62" t="s">
        <v>397</v>
      </c>
      <c r="G67" s="62" t="s">
        <v>305</v>
      </c>
      <c r="H67" s="62">
        <v>9.5</v>
      </c>
      <c r="I67" s="62" t="s">
        <v>398</v>
      </c>
      <c r="J67" s="74">
        <v>350</v>
      </c>
      <c r="K67" s="15">
        <f t="shared" si="0"/>
        <v>350</v>
      </c>
    </row>
    <row r="68" spans="1:11" x14ac:dyDescent="0.25">
      <c r="A68" s="13">
        <v>65</v>
      </c>
      <c r="B68" s="62" t="s">
        <v>466</v>
      </c>
      <c r="C68" s="62" t="s">
        <v>42</v>
      </c>
      <c r="D68" s="62">
        <v>7</v>
      </c>
      <c r="E68" s="62" t="s">
        <v>199</v>
      </c>
      <c r="F68" s="62" t="s">
        <v>131</v>
      </c>
      <c r="G68" s="62" t="s">
        <v>307</v>
      </c>
      <c r="H68" s="62">
        <v>8.5</v>
      </c>
      <c r="I68" s="62" t="s">
        <v>399</v>
      </c>
      <c r="J68" s="74">
        <v>350</v>
      </c>
      <c r="K68" s="15">
        <f t="shared" si="0"/>
        <v>350</v>
      </c>
    </row>
    <row r="69" spans="1:11" x14ac:dyDescent="0.25">
      <c r="A69" s="13">
        <v>66</v>
      </c>
      <c r="B69" s="62" t="s">
        <v>467</v>
      </c>
      <c r="C69" s="62" t="s">
        <v>29</v>
      </c>
      <c r="D69" s="62">
        <v>13</v>
      </c>
      <c r="E69" s="62" t="s">
        <v>199</v>
      </c>
      <c r="F69" s="62" t="s">
        <v>400</v>
      </c>
      <c r="G69" s="62" t="s">
        <v>307</v>
      </c>
      <c r="H69" s="62">
        <v>9.1999999999999993</v>
      </c>
      <c r="I69" s="62" t="s">
        <v>401</v>
      </c>
      <c r="J69" s="74">
        <v>350</v>
      </c>
      <c r="K69" s="15">
        <f t="shared" ref="K69:K88" si="1">J69</f>
        <v>350</v>
      </c>
    </row>
    <row r="70" spans="1:11" x14ac:dyDescent="0.25">
      <c r="A70" s="13">
        <v>67</v>
      </c>
      <c r="B70" s="62" t="s">
        <v>468</v>
      </c>
      <c r="C70" s="62" t="s">
        <v>42</v>
      </c>
      <c r="D70" s="62">
        <v>15</v>
      </c>
      <c r="E70" s="62" t="s">
        <v>199</v>
      </c>
      <c r="F70" s="62" t="s">
        <v>402</v>
      </c>
      <c r="G70" s="62" t="s">
        <v>350</v>
      </c>
      <c r="H70" s="62">
        <v>9</v>
      </c>
      <c r="I70" s="62" t="s">
        <v>403</v>
      </c>
      <c r="J70" s="74">
        <v>350</v>
      </c>
      <c r="K70" s="15">
        <f t="shared" si="1"/>
        <v>350</v>
      </c>
    </row>
    <row r="71" spans="1:11" x14ac:dyDescent="0.25">
      <c r="A71" s="13">
        <v>68</v>
      </c>
      <c r="B71" s="62" t="s">
        <v>469</v>
      </c>
      <c r="C71" s="62" t="s">
        <v>42</v>
      </c>
      <c r="D71" s="62">
        <v>13</v>
      </c>
      <c r="E71" s="62" t="s">
        <v>199</v>
      </c>
      <c r="F71" s="62" t="s">
        <v>404</v>
      </c>
      <c r="G71" s="62" t="s">
        <v>307</v>
      </c>
      <c r="H71" s="62">
        <v>9.6</v>
      </c>
      <c r="I71" s="62" t="s">
        <v>405</v>
      </c>
      <c r="J71" s="74">
        <v>350</v>
      </c>
      <c r="K71" s="15">
        <f t="shared" si="1"/>
        <v>350</v>
      </c>
    </row>
    <row r="72" spans="1:11" x14ac:dyDescent="0.25">
      <c r="A72" s="13">
        <v>69</v>
      </c>
      <c r="B72" s="62" t="s">
        <v>470</v>
      </c>
      <c r="C72" s="62" t="s">
        <v>29</v>
      </c>
      <c r="D72" s="62">
        <v>8</v>
      </c>
      <c r="E72" s="62" t="s">
        <v>199</v>
      </c>
      <c r="F72" s="62" t="s">
        <v>406</v>
      </c>
      <c r="G72" s="62" t="s">
        <v>310</v>
      </c>
      <c r="H72" s="62">
        <v>8.1999999999999993</v>
      </c>
      <c r="I72" s="62" t="s">
        <v>407</v>
      </c>
      <c r="J72" s="74">
        <v>350</v>
      </c>
      <c r="K72" s="15">
        <f t="shared" si="1"/>
        <v>350</v>
      </c>
    </row>
    <row r="73" spans="1:11" x14ac:dyDescent="0.25">
      <c r="A73" s="13">
        <v>70</v>
      </c>
      <c r="B73" s="62" t="s">
        <v>471</v>
      </c>
      <c r="C73" s="62" t="s">
        <v>29</v>
      </c>
      <c r="D73" s="62">
        <v>12</v>
      </c>
      <c r="E73" s="62" t="s">
        <v>199</v>
      </c>
      <c r="F73" s="62" t="s">
        <v>369</v>
      </c>
      <c r="G73" s="62" t="s">
        <v>305</v>
      </c>
      <c r="H73" s="62">
        <v>10</v>
      </c>
      <c r="I73" s="62" t="s">
        <v>408</v>
      </c>
      <c r="J73" s="74">
        <v>350</v>
      </c>
      <c r="K73" s="15">
        <f t="shared" si="1"/>
        <v>350</v>
      </c>
    </row>
    <row r="74" spans="1:11" x14ac:dyDescent="0.25">
      <c r="A74" s="13">
        <v>71</v>
      </c>
      <c r="B74" s="62" t="s">
        <v>472</v>
      </c>
      <c r="C74" s="62" t="s">
        <v>29</v>
      </c>
      <c r="D74" s="62">
        <v>8</v>
      </c>
      <c r="E74" s="62" t="s">
        <v>199</v>
      </c>
      <c r="F74" s="62" t="s">
        <v>409</v>
      </c>
      <c r="G74" s="62" t="s">
        <v>310</v>
      </c>
      <c r="H74" s="62">
        <v>9.6999999999999993</v>
      </c>
      <c r="I74" s="62" t="s">
        <v>410</v>
      </c>
      <c r="J74" s="74">
        <v>350</v>
      </c>
      <c r="K74" s="15">
        <f t="shared" si="1"/>
        <v>350</v>
      </c>
    </row>
    <row r="75" spans="1:11" x14ac:dyDescent="0.25">
      <c r="A75" s="13">
        <v>72</v>
      </c>
      <c r="B75" s="62" t="s">
        <v>209</v>
      </c>
      <c r="C75" s="62" t="s">
        <v>29</v>
      </c>
      <c r="D75" s="62">
        <v>6</v>
      </c>
      <c r="E75" s="62" t="s">
        <v>199</v>
      </c>
      <c r="F75" s="62" t="s">
        <v>210</v>
      </c>
      <c r="G75" s="62" t="s">
        <v>350</v>
      </c>
      <c r="H75" s="62" t="s">
        <v>48</v>
      </c>
      <c r="I75" s="62" t="s">
        <v>211</v>
      </c>
      <c r="J75" s="74">
        <v>350</v>
      </c>
      <c r="K75" s="15">
        <f t="shared" si="1"/>
        <v>350</v>
      </c>
    </row>
    <row r="76" spans="1:11" x14ac:dyDescent="0.25">
      <c r="A76" s="13">
        <v>73</v>
      </c>
      <c r="B76" s="62" t="s">
        <v>473</v>
      </c>
      <c r="C76" s="62" t="s">
        <v>29</v>
      </c>
      <c r="D76" s="62">
        <v>15</v>
      </c>
      <c r="E76" s="62" t="s">
        <v>199</v>
      </c>
      <c r="F76" s="62" t="s">
        <v>411</v>
      </c>
      <c r="G76" s="62" t="s">
        <v>350</v>
      </c>
      <c r="H76" s="62">
        <v>9.5</v>
      </c>
      <c r="I76" s="62" t="s">
        <v>412</v>
      </c>
      <c r="J76" s="74">
        <v>350</v>
      </c>
      <c r="K76" s="15">
        <f t="shared" si="1"/>
        <v>350</v>
      </c>
    </row>
    <row r="77" spans="1:11" x14ac:dyDescent="0.25">
      <c r="A77" s="13">
        <v>74</v>
      </c>
      <c r="B77" s="62" t="s">
        <v>474</v>
      </c>
      <c r="C77" s="62" t="s">
        <v>42</v>
      </c>
      <c r="D77" s="62">
        <v>8</v>
      </c>
      <c r="E77" s="62" t="s">
        <v>199</v>
      </c>
      <c r="F77" s="62" t="s">
        <v>131</v>
      </c>
      <c r="G77" s="62" t="s">
        <v>310</v>
      </c>
      <c r="H77" s="62">
        <v>9</v>
      </c>
      <c r="I77" s="62" t="s">
        <v>413</v>
      </c>
      <c r="J77" s="74">
        <v>350</v>
      </c>
      <c r="K77" s="15">
        <f t="shared" si="1"/>
        <v>350</v>
      </c>
    </row>
    <row r="78" spans="1:11" x14ac:dyDescent="0.25">
      <c r="A78" s="13">
        <v>75</v>
      </c>
      <c r="B78" s="62" t="s">
        <v>475</v>
      </c>
      <c r="C78" s="62" t="s">
        <v>29</v>
      </c>
      <c r="D78" s="62">
        <v>7</v>
      </c>
      <c r="E78" s="62" t="s">
        <v>199</v>
      </c>
      <c r="F78" s="62" t="s">
        <v>414</v>
      </c>
      <c r="G78" s="62" t="s">
        <v>310</v>
      </c>
      <c r="H78" s="62">
        <v>9.1999999999999993</v>
      </c>
      <c r="I78" s="62" t="s">
        <v>415</v>
      </c>
      <c r="J78" s="74">
        <v>350</v>
      </c>
      <c r="K78" s="15">
        <f t="shared" si="1"/>
        <v>350</v>
      </c>
    </row>
    <row r="79" spans="1:11" x14ac:dyDescent="0.25">
      <c r="A79" s="13">
        <v>76</v>
      </c>
      <c r="B79" s="62" t="s">
        <v>476</v>
      </c>
      <c r="C79" s="62" t="s">
        <v>29</v>
      </c>
      <c r="D79" s="62">
        <v>13</v>
      </c>
      <c r="E79" s="62" t="s">
        <v>199</v>
      </c>
      <c r="F79" s="62" t="s">
        <v>416</v>
      </c>
      <c r="G79" s="62" t="s">
        <v>307</v>
      </c>
      <c r="H79" s="62">
        <v>9.6999999999999993</v>
      </c>
      <c r="I79" s="62" t="s">
        <v>417</v>
      </c>
      <c r="J79" s="74">
        <v>350</v>
      </c>
      <c r="K79" s="15">
        <f t="shared" si="1"/>
        <v>350</v>
      </c>
    </row>
    <row r="80" spans="1:11" x14ac:dyDescent="0.25">
      <c r="A80" s="13">
        <v>77</v>
      </c>
      <c r="B80" s="62" t="s">
        <v>477</v>
      </c>
      <c r="C80" s="62" t="s">
        <v>29</v>
      </c>
      <c r="D80" s="62">
        <v>9</v>
      </c>
      <c r="E80" s="62" t="s">
        <v>199</v>
      </c>
      <c r="F80" s="62" t="s">
        <v>418</v>
      </c>
      <c r="G80" s="62" t="s">
        <v>350</v>
      </c>
      <c r="H80" s="62">
        <v>9.4</v>
      </c>
      <c r="I80" s="62" t="s">
        <v>419</v>
      </c>
      <c r="J80" s="74">
        <v>350</v>
      </c>
      <c r="K80" s="15">
        <f t="shared" si="1"/>
        <v>350</v>
      </c>
    </row>
    <row r="81" spans="1:11" x14ac:dyDescent="0.25">
      <c r="A81" s="13">
        <v>78</v>
      </c>
      <c r="B81" s="62" t="s">
        <v>478</v>
      </c>
      <c r="C81" s="62" t="s">
        <v>42</v>
      </c>
      <c r="D81" s="62">
        <v>11</v>
      </c>
      <c r="E81" s="62" t="s">
        <v>199</v>
      </c>
      <c r="F81" s="62" t="s">
        <v>420</v>
      </c>
      <c r="G81" s="62" t="s">
        <v>305</v>
      </c>
      <c r="H81" s="62">
        <v>9.3000000000000007</v>
      </c>
      <c r="I81" s="62" t="s">
        <v>421</v>
      </c>
      <c r="J81" s="74">
        <v>350</v>
      </c>
      <c r="K81" s="15">
        <f t="shared" si="1"/>
        <v>350</v>
      </c>
    </row>
    <row r="82" spans="1:11" x14ac:dyDescent="0.25">
      <c r="A82" s="13">
        <v>79</v>
      </c>
      <c r="B82" s="62" t="s">
        <v>479</v>
      </c>
      <c r="C82" s="62" t="s">
        <v>42</v>
      </c>
      <c r="D82" s="62">
        <v>11</v>
      </c>
      <c r="E82" s="62" t="s">
        <v>199</v>
      </c>
      <c r="F82" s="62" t="s">
        <v>422</v>
      </c>
      <c r="G82" s="62" t="s">
        <v>375</v>
      </c>
      <c r="H82" s="62">
        <v>9</v>
      </c>
      <c r="I82" s="62" t="s">
        <v>423</v>
      </c>
      <c r="J82" s="74">
        <v>350</v>
      </c>
      <c r="K82" s="15">
        <f t="shared" si="1"/>
        <v>350</v>
      </c>
    </row>
    <row r="83" spans="1:11" x14ac:dyDescent="0.25">
      <c r="A83" s="13">
        <v>80</v>
      </c>
      <c r="B83" s="62" t="s">
        <v>480</v>
      </c>
      <c r="C83" s="62" t="s">
        <v>42</v>
      </c>
      <c r="D83" s="62">
        <v>10</v>
      </c>
      <c r="E83" s="62" t="s">
        <v>199</v>
      </c>
      <c r="F83" s="62" t="s">
        <v>422</v>
      </c>
      <c r="G83" s="62" t="s">
        <v>375</v>
      </c>
      <c r="H83" s="62">
        <v>9.1999999999999993</v>
      </c>
      <c r="I83" s="62" t="s">
        <v>424</v>
      </c>
      <c r="J83" s="74">
        <v>350</v>
      </c>
      <c r="K83" s="15">
        <f t="shared" si="1"/>
        <v>350</v>
      </c>
    </row>
    <row r="84" spans="1:11" x14ac:dyDescent="0.25">
      <c r="A84" s="13">
        <v>81</v>
      </c>
      <c r="B84" s="62" t="s">
        <v>481</v>
      </c>
      <c r="C84" s="62" t="s">
        <v>42</v>
      </c>
      <c r="D84" s="62">
        <v>13</v>
      </c>
      <c r="E84" s="62" t="s">
        <v>199</v>
      </c>
      <c r="F84" s="62" t="s">
        <v>425</v>
      </c>
      <c r="G84" s="62" t="s">
        <v>307</v>
      </c>
      <c r="H84" s="62">
        <v>9.1</v>
      </c>
      <c r="I84" s="62" t="s">
        <v>426</v>
      </c>
      <c r="J84" s="74">
        <v>350</v>
      </c>
      <c r="K84" s="15">
        <f t="shared" si="1"/>
        <v>350</v>
      </c>
    </row>
    <row r="85" spans="1:11" x14ac:dyDescent="0.25">
      <c r="A85" s="13">
        <v>82</v>
      </c>
      <c r="B85" s="62" t="s">
        <v>482</v>
      </c>
      <c r="C85" s="62" t="s">
        <v>29</v>
      </c>
      <c r="D85" s="62">
        <v>8</v>
      </c>
      <c r="E85" s="62" t="s">
        <v>199</v>
      </c>
      <c r="F85" s="62" t="s">
        <v>427</v>
      </c>
      <c r="G85" s="62" t="s">
        <v>350</v>
      </c>
      <c r="H85" s="62">
        <v>8.6</v>
      </c>
      <c r="I85" s="62" t="s">
        <v>428</v>
      </c>
      <c r="J85" s="74">
        <v>350</v>
      </c>
      <c r="K85" s="15">
        <f t="shared" si="1"/>
        <v>350</v>
      </c>
    </row>
    <row r="86" spans="1:11" x14ac:dyDescent="0.25">
      <c r="A86" s="13">
        <v>83</v>
      </c>
      <c r="B86" s="62" t="s">
        <v>246</v>
      </c>
      <c r="C86" s="62" t="s">
        <v>29</v>
      </c>
      <c r="D86" s="62">
        <v>14</v>
      </c>
      <c r="E86" s="62" t="s">
        <v>199</v>
      </c>
      <c r="F86" s="62" t="s">
        <v>241</v>
      </c>
      <c r="G86" s="62" t="s">
        <v>310</v>
      </c>
      <c r="H86" s="62">
        <v>9.1</v>
      </c>
      <c r="I86" s="62" t="s">
        <v>247</v>
      </c>
      <c r="J86" s="74">
        <v>350</v>
      </c>
      <c r="K86" s="15">
        <f t="shared" si="1"/>
        <v>350</v>
      </c>
    </row>
    <row r="87" spans="1:11" x14ac:dyDescent="0.25">
      <c r="A87" s="67">
        <v>84</v>
      </c>
      <c r="B87" s="68" t="s">
        <v>107</v>
      </c>
      <c r="C87" s="68" t="s">
        <v>29</v>
      </c>
      <c r="D87" s="68">
        <v>11</v>
      </c>
      <c r="E87" s="68" t="s">
        <v>30</v>
      </c>
      <c r="F87" s="68" t="s">
        <v>108</v>
      </c>
      <c r="G87" s="68" t="s">
        <v>109</v>
      </c>
      <c r="H87" s="68">
        <v>8.5</v>
      </c>
      <c r="I87" s="68" t="s">
        <v>110</v>
      </c>
      <c r="J87" s="74">
        <v>1000</v>
      </c>
      <c r="K87" s="15">
        <f t="shared" si="1"/>
        <v>1000</v>
      </c>
    </row>
    <row r="88" spans="1:11" x14ac:dyDescent="0.25">
      <c r="A88" s="67">
        <v>85</v>
      </c>
      <c r="B88" s="68" t="s">
        <v>502</v>
      </c>
      <c r="C88" s="68" t="s">
        <v>42</v>
      </c>
      <c r="D88" s="68">
        <v>7</v>
      </c>
      <c r="E88" s="68" t="s">
        <v>30</v>
      </c>
      <c r="F88" s="68" t="s">
        <v>503</v>
      </c>
      <c r="G88" s="68" t="s">
        <v>310</v>
      </c>
      <c r="H88" s="68">
        <v>9</v>
      </c>
      <c r="I88" s="68" t="s">
        <v>504</v>
      </c>
      <c r="J88" s="74">
        <v>1000</v>
      </c>
      <c r="K88" s="15">
        <f t="shared" si="1"/>
        <v>1000</v>
      </c>
    </row>
    <row r="89" spans="1:11" x14ac:dyDescent="0.25">
      <c r="K89" s="17">
        <f>SUM(K4:K88)</f>
        <v>54000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9"/>
  <sheetViews>
    <sheetView workbookViewId="0">
      <selection activeCell="I92" sqref="I92"/>
    </sheetView>
  </sheetViews>
  <sheetFormatPr baseColWidth="10" defaultRowHeight="15" x14ac:dyDescent="0.25"/>
  <cols>
    <col min="1" max="1" width="8" customWidth="1"/>
    <col min="2" max="2" width="33" customWidth="1"/>
    <col min="3" max="3" width="10.28515625" customWidth="1"/>
    <col min="4" max="4" width="5.28515625" customWidth="1"/>
    <col min="5" max="5" width="22.42578125" customWidth="1"/>
    <col min="6" max="6" width="47.7109375" customWidth="1"/>
    <col min="7" max="7" width="14.5703125" customWidth="1"/>
    <col min="8" max="8" width="17.140625" customWidth="1"/>
    <col min="9" max="9" width="43" customWidth="1"/>
    <col min="10" max="10" width="10.28515625" customWidth="1"/>
    <col min="11" max="11" width="11" customWidth="1"/>
  </cols>
  <sheetData>
    <row r="1" spans="1:11" x14ac:dyDescent="0.25">
      <c r="A1" s="258" t="s">
        <v>531</v>
      </c>
      <c r="B1" s="258"/>
      <c r="C1" s="258"/>
    </row>
    <row r="3" spans="1:11" x14ac:dyDescent="0.2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532</v>
      </c>
      <c r="K3" s="16" t="s">
        <v>27</v>
      </c>
    </row>
    <row r="4" spans="1:11" x14ac:dyDescent="0.25">
      <c r="A4" s="13">
        <v>1</v>
      </c>
      <c r="B4" s="62" t="s">
        <v>431</v>
      </c>
      <c r="C4" s="62" t="s">
        <v>42</v>
      </c>
      <c r="D4" s="62">
        <v>13</v>
      </c>
      <c r="E4" s="62" t="s">
        <v>30</v>
      </c>
      <c r="F4" s="62" t="s">
        <v>304</v>
      </c>
      <c r="G4" s="62" t="s">
        <v>305</v>
      </c>
      <c r="H4" s="62">
        <v>8.1999999999999993</v>
      </c>
      <c r="I4" s="62" t="s">
        <v>306</v>
      </c>
      <c r="J4" s="74">
        <v>1000</v>
      </c>
      <c r="K4" s="15">
        <f>J4</f>
        <v>1000</v>
      </c>
    </row>
    <row r="5" spans="1:11" x14ac:dyDescent="0.25">
      <c r="A5" s="13">
        <v>2</v>
      </c>
      <c r="B5" s="62" t="s">
        <v>432</v>
      </c>
      <c r="C5" s="62" t="s">
        <v>42</v>
      </c>
      <c r="D5" s="62">
        <v>13</v>
      </c>
      <c r="E5" s="62" t="s">
        <v>30</v>
      </c>
      <c r="F5" s="62" t="s">
        <v>213</v>
      </c>
      <c r="G5" s="62" t="s">
        <v>307</v>
      </c>
      <c r="H5" s="62">
        <v>9.6</v>
      </c>
      <c r="I5" s="62" t="s">
        <v>308</v>
      </c>
      <c r="J5" s="74">
        <v>1000</v>
      </c>
      <c r="K5" s="15">
        <f t="shared" ref="K5:K68" si="0">J5</f>
        <v>1000</v>
      </c>
    </row>
    <row r="6" spans="1:11" x14ac:dyDescent="0.25">
      <c r="A6" s="13">
        <v>3</v>
      </c>
      <c r="B6" s="62" t="s">
        <v>433</v>
      </c>
      <c r="C6" s="62" t="s">
        <v>29</v>
      </c>
      <c r="D6" s="62">
        <v>14</v>
      </c>
      <c r="E6" s="62" t="s">
        <v>30</v>
      </c>
      <c r="F6" s="62" t="s">
        <v>309</v>
      </c>
      <c r="G6" s="62" t="s">
        <v>310</v>
      </c>
      <c r="H6" s="62">
        <v>8.1</v>
      </c>
      <c r="I6" s="62" t="s">
        <v>311</v>
      </c>
      <c r="J6" s="74">
        <v>1000</v>
      </c>
      <c r="K6" s="15">
        <f t="shared" si="0"/>
        <v>1000</v>
      </c>
    </row>
    <row r="7" spans="1:11" x14ac:dyDescent="0.25">
      <c r="A7" s="13">
        <v>4</v>
      </c>
      <c r="B7" s="62" t="s">
        <v>312</v>
      </c>
      <c r="C7" s="62" t="s">
        <v>42</v>
      </c>
      <c r="D7" s="62">
        <v>19</v>
      </c>
      <c r="E7" s="62" t="s">
        <v>30</v>
      </c>
      <c r="F7" s="39" t="s">
        <v>51</v>
      </c>
      <c r="G7" s="62" t="s">
        <v>58</v>
      </c>
      <c r="H7" s="62">
        <v>9.4</v>
      </c>
      <c r="I7" s="62" t="s">
        <v>312</v>
      </c>
      <c r="J7" s="74">
        <v>1000</v>
      </c>
      <c r="K7" s="15">
        <f t="shared" si="0"/>
        <v>1000</v>
      </c>
    </row>
    <row r="8" spans="1:11" x14ac:dyDescent="0.25">
      <c r="A8" s="13">
        <v>5</v>
      </c>
      <c r="B8" s="62" t="s">
        <v>33</v>
      </c>
      <c r="C8" s="62" t="s">
        <v>29</v>
      </c>
      <c r="D8" s="62">
        <v>35</v>
      </c>
      <c r="E8" s="62" t="s">
        <v>30</v>
      </c>
      <c r="F8" s="62" t="s">
        <v>313</v>
      </c>
      <c r="G8" s="62" t="s">
        <v>314</v>
      </c>
      <c r="H8" s="62">
        <v>9.3000000000000007</v>
      </c>
      <c r="I8" s="62" t="s">
        <v>33</v>
      </c>
      <c r="J8" s="74">
        <v>1000</v>
      </c>
      <c r="K8" s="15">
        <f t="shared" si="0"/>
        <v>1000</v>
      </c>
    </row>
    <row r="9" spans="1:11" x14ac:dyDescent="0.25">
      <c r="A9" s="13">
        <v>6</v>
      </c>
      <c r="B9" s="62" t="s">
        <v>315</v>
      </c>
      <c r="C9" s="62" t="s">
        <v>29</v>
      </c>
      <c r="D9" s="62">
        <v>20</v>
      </c>
      <c r="E9" s="62" t="s">
        <v>30</v>
      </c>
      <c r="F9" s="62" t="s">
        <v>313</v>
      </c>
      <c r="G9" s="62" t="s">
        <v>58</v>
      </c>
      <c r="H9" s="62">
        <v>9.5</v>
      </c>
      <c r="I9" s="62" t="s">
        <v>315</v>
      </c>
      <c r="J9" s="74">
        <v>1000</v>
      </c>
      <c r="K9" s="15">
        <f t="shared" si="0"/>
        <v>1000</v>
      </c>
    </row>
    <row r="10" spans="1:11" x14ac:dyDescent="0.25">
      <c r="A10" s="13">
        <v>7</v>
      </c>
      <c r="B10" s="62" t="s">
        <v>46</v>
      </c>
      <c r="C10" s="62" t="s">
        <v>42</v>
      </c>
      <c r="D10" s="62">
        <v>13</v>
      </c>
      <c r="E10" s="62" t="s">
        <v>30</v>
      </c>
      <c r="F10" s="62" t="s">
        <v>47</v>
      </c>
      <c r="G10" s="62" t="s">
        <v>48</v>
      </c>
      <c r="H10" s="62" t="s">
        <v>48</v>
      </c>
      <c r="I10" s="62" t="s">
        <v>49</v>
      </c>
      <c r="J10" s="74">
        <v>1000</v>
      </c>
      <c r="K10" s="15">
        <f t="shared" si="0"/>
        <v>1000</v>
      </c>
    </row>
    <row r="11" spans="1:11" x14ac:dyDescent="0.25">
      <c r="A11" s="13">
        <v>8</v>
      </c>
      <c r="B11" s="62" t="s">
        <v>59</v>
      </c>
      <c r="C11" s="62" t="s">
        <v>29</v>
      </c>
      <c r="D11" s="62">
        <v>7</v>
      </c>
      <c r="E11" s="62" t="s">
        <v>30</v>
      </c>
      <c r="F11" s="39" t="s">
        <v>483</v>
      </c>
      <c r="G11" s="62" t="s">
        <v>61</v>
      </c>
      <c r="H11" s="62">
        <v>9</v>
      </c>
      <c r="I11" s="62" t="s">
        <v>62</v>
      </c>
      <c r="J11" s="74">
        <v>1000</v>
      </c>
      <c r="K11" s="15">
        <f t="shared" si="0"/>
        <v>1000</v>
      </c>
    </row>
    <row r="12" spans="1:11" x14ac:dyDescent="0.25">
      <c r="A12" s="13">
        <v>9</v>
      </c>
      <c r="B12" s="62" t="s">
        <v>317</v>
      </c>
      <c r="C12" s="62" t="s">
        <v>29</v>
      </c>
      <c r="D12" s="62">
        <v>20</v>
      </c>
      <c r="E12" s="62" t="s">
        <v>30</v>
      </c>
      <c r="F12" s="39" t="s">
        <v>316</v>
      </c>
      <c r="G12" s="62" t="s">
        <v>85</v>
      </c>
      <c r="H12" s="62">
        <v>9</v>
      </c>
      <c r="I12" s="62" t="s">
        <v>317</v>
      </c>
      <c r="J12" s="74">
        <v>1000</v>
      </c>
      <c r="K12" s="15">
        <f t="shared" si="0"/>
        <v>1000</v>
      </c>
    </row>
    <row r="13" spans="1:11" x14ac:dyDescent="0.25">
      <c r="A13" s="13">
        <v>10</v>
      </c>
      <c r="B13" s="62" t="s">
        <v>434</v>
      </c>
      <c r="C13" s="62" t="s">
        <v>29</v>
      </c>
      <c r="D13" s="62">
        <v>13</v>
      </c>
      <c r="E13" s="62" t="s">
        <v>30</v>
      </c>
      <c r="F13" s="62" t="s">
        <v>318</v>
      </c>
      <c r="G13" s="62" t="s">
        <v>310</v>
      </c>
      <c r="H13" s="62">
        <v>8.6999999999999993</v>
      </c>
      <c r="I13" s="62" t="s">
        <v>319</v>
      </c>
      <c r="J13" s="74">
        <v>1000</v>
      </c>
      <c r="K13" s="15">
        <f t="shared" si="0"/>
        <v>1000</v>
      </c>
    </row>
    <row r="14" spans="1:11" x14ac:dyDescent="0.25">
      <c r="A14" s="13">
        <v>11</v>
      </c>
      <c r="B14" s="62" t="s">
        <v>435</v>
      </c>
      <c r="C14" s="62" t="s">
        <v>42</v>
      </c>
      <c r="D14" s="62">
        <v>8</v>
      </c>
      <c r="E14" s="62" t="s">
        <v>30</v>
      </c>
      <c r="F14" s="62" t="s">
        <v>320</v>
      </c>
      <c r="G14" s="62" t="s">
        <v>307</v>
      </c>
      <c r="H14" s="62">
        <v>9.3000000000000007</v>
      </c>
      <c r="I14" s="62" t="s">
        <v>321</v>
      </c>
      <c r="J14" s="74">
        <v>1000</v>
      </c>
      <c r="K14" s="15">
        <f t="shared" si="0"/>
        <v>1000</v>
      </c>
    </row>
    <row r="15" spans="1:11" x14ac:dyDescent="0.25">
      <c r="A15" s="13">
        <v>12</v>
      </c>
      <c r="B15" s="39" t="s">
        <v>68</v>
      </c>
      <c r="C15" s="62" t="s">
        <v>29</v>
      </c>
      <c r="D15" s="62">
        <v>20</v>
      </c>
      <c r="E15" s="62" t="s">
        <v>30</v>
      </c>
      <c r="F15" s="62" t="s">
        <v>31</v>
      </c>
      <c r="G15" s="62" t="s">
        <v>69</v>
      </c>
      <c r="H15" s="62">
        <v>9.3000000000000007</v>
      </c>
      <c r="I15" s="62" t="s">
        <v>68</v>
      </c>
      <c r="J15" s="74">
        <v>1000</v>
      </c>
      <c r="K15" s="15">
        <f t="shared" si="0"/>
        <v>1000</v>
      </c>
    </row>
    <row r="16" spans="1:11" x14ac:dyDescent="0.25">
      <c r="A16" s="13">
        <v>13</v>
      </c>
      <c r="B16" s="62" t="s">
        <v>436</v>
      </c>
      <c r="C16" s="62" t="s">
        <v>42</v>
      </c>
      <c r="D16" s="62">
        <v>20</v>
      </c>
      <c r="E16" s="62" t="s">
        <v>30</v>
      </c>
      <c r="F16" s="39" t="s">
        <v>322</v>
      </c>
      <c r="G16" s="62" t="s">
        <v>85</v>
      </c>
      <c r="H16" s="62">
        <v>8.8000000000000007</v>
      </c>
      <c r="I16" s="62" t="s">
        <v>323</v>
      </c>
      <c r="J16" s="74">
        <v>1000</v>
      </c>
      <c r="K16" s="15">
        <f t="shared" si="0"/>
        <v>1000</v>
      </c>
    </row>
    <row r="17" spans="1:11" x14ac:dyDescent="0.25">
      <c r="A17" s="13">
        <v>14</v>
      </c>
      <c r="B17" s="62" t="s">
        <v>437</v>
      </c>
      <c r="C17" s="62" t="s">
        <v>29</v>
      </c>
      <c r="D17" s="62">
        <v>8</v>
      </c>
      <c r="E17" s="62" t="s">
        <v>30</v>
      </c>
      <c r="F17" s="62" t="s">
        <v>324</v>
      </c>
      <c r="G17" s="62" t="s">
        <v>310</v>
      </c>
      <c r="H17" s="62">
        <v>8.6999999999999993</v>
      </c>
      <c r="I17" s="62" t="s">
        <v>325</v>
      </c>
      <c r="J17" s="74">
        <v>1000</v>
      </c>
      <c r="K17" s="15">
        <f t="shared" si="0"/>
        <v>1000</v>
      </c>
    </row>
    <row r="18" spans="1:11" x14ac:dyDescent="0.25">
      <c r="A18" s="13">
        <v>15</v>
      </c>
      <c r="B18" s="62" t="s">
        <v>326</v>
      </c>
      <c r="C18" s="62" t="s">
        <v>42</v>
      </c>
      <c r="D18" s="62">
        <v>19</v>
      </c>
      <c r="E18" s="62" t="s">
        <v>30</v>
      </c>
      <c r="F18" s="39" t="s">
        <v>51</v>
      </c>
      <c r="G18" s="62" t="s">
        <v>58</v>
      </c>
      <c r="H18" s="62">
        <v>9.4</v>
      </c>
      <c r="I18" s="62" t="s">
        <v>326</v>
      </c>
      <c r="J18" s="74">
        <v>1000</v>
      </c>
      <c r="K18" s="15">
        <f t="shared" si="0"/>
        <v>1000</v>
      </c>
    </row>
    <row r="19" spans="1:11" x14ac:dyDescent="0.25">
      <c r="A19" s="13">
        <v>16</v>
      </c>
      <c r="B19" s="62" t="s">
        <v>438</v>
      </c>
      <c r="C19" s="62" t="s">
        <v>42</v>
      </c>
      <c r="D19" s="62">
        <v>8</v>
      </c>
      <c r="E19" s="62" t="s">
        <v>30</v>
      </c>
      <c r="F19" s="62" t="s">
        <v>327</v>
      </c>
      <c r="G19" s="62" t="s">
        <v>310</v>
      </c>
      <c r="H19" s="62">
        <v>9.3000000000000007</v>
      </c>
      <c r="I19" s="62" t="s">
        <v>328</v>
      </c>
      <c r="J19" s="74">
        <v>1000</v>
      </c>
      <c r="K19" s="15">
        <f t="shared" si="0"/>
        <v>1000</v>
      </c>
    </row>
    <row r="20" spans="1:11" x14ac:dyDescent="0.25">
      <c r="A20" s="13">
        <v>17</v>
      </c>
      <c r="B20" s="62" t="s">
        <v>329</v>
      </c>
      <c r="C20" s="62" t="s">
        <v>29</v>
      </c>
      <c r="D20" s="62">
        <v>24</v>
      </c>
      <c r="E20" s="62" t="s">
        <v>30</v>
      </c>
      <c r="F20" s="62" t="s">
        <v>95</v>
      </c>
      <c r="G20" s="62" t="s">
        <v>179</v>
      </c>
      <c r="H20" s="62">
        <v>9.4</v>
      </c>
      <c r="I20" s="62" t="s">
        <v>329</v>
      </c>
      <c r="J20" s="74">
        <v>1000</v>
      </c>
      <c r="K20" s="15">
        <f t="shared" si="0"/>
        <v>1000</v>
      </c>
    </row>
    <row r="21" spans="1:11" x14ac:dyDescent="0.25">
      <c r="A21" s="13">
        <v>18</v>
      </c>
      <c r="B21" s="62" t="s">
        <v>331</v>
      </c>
      <c r="C21" s="62" t="s">
        <v>29</v>
      </c>
      <c r="D21" s="62">
        <v>21</v>
      </c>
      <c r="E21" s="62" t="s">
        <v>30</v>
      </c>
      <c r="F21" s="62" t="s">
        <v>31</v>
      </c>
      <c r="G21" s="62" t="s">
        <v>330</v>
      </c>
      <c r="H21" s="62">
        <v>9.1999999999999993</v>
      </c>
      <c r="I21" s="62" t="s">
        <v>331</v>
      </c>
      <c r="J21" s="74">
        <v>1000</v>
      </c>
      <c r="K21" s="15">
        <f t="shared" si="0"/>
        <v>1000</v>
      </c>
    </row>
    <row r="22" spans="1:11" x14ac:dyDescent="0.25">
      <c r="A22" s="13">
        <v>19</v>
      </c>
      <c r="B22" s="62" t="s">
        <v>439</v>
      </c>
      <c r="C22" s="62" t="s">
        <v>29</v>
      </c>
      <c r="D22" s="62">
        <v>10</v>
      </c>
      <c r="E22" s="62" t="s">
        <v>30</v>
      </c>
      <c r="F22" s="62" t="s">
        <v>332</v>
      </c>
      <c r="G22" s="62" t="s">
        <v>333</v>
      </c>
      <c r="H22" s="62">
        <v>8</v>
      </c>
      <c r="I22" s="62" t="s">
        <v>334</v>
      </c>
      <c r="J22" s="74">
        <v>1000</v>
      </c>
      <c r="K22" s="15">
        <f t="shared" si="0"/>
        <v>1000</v>
      </c>
    </row>
    <row r="23" spans="1:11" x14ac:dyDescent="0.25">
      <c r="A23" s="13">
        <v>20</v>
      </c>
      <c r="B23" s="62" t="s">
        <v>440</v>
      </c>
      <c r="C23" s="62" t="s">
        <v>42</v>
      </c>
      <c r="D23" s="62">
        <v>12</v>
      </c>
      <c r="E23" s="62" t="s">
        <v>30</v>
      </c>
      <c r="F23" s="62" t="s">
        <v>335</v>
      </c>
      <c r="G23" s="62" t="s">
        <v>305</v>
      </c>
      <c r="H23" s="62">
        <v>8.6999999999999993</v>
      </c>
      <c r="I23" s="62" t="s">
        <v>336</v>
      </c>
      <c r="J23" s="74">
        <v>1000</v>
      </c>
      <c r="K23" s="15">
        <f t="shared" si="0"/>
        <v>1000</v>
      </c>
    </row>
    <row r="24" spans="1:11" x14ac:dyDescent="0.25">
      <c r="A24" s="13">
        <v>21</v>
      </c>
      <c r="B24" s="62" t="s">
        <v>339</v>
      </c>
      <c r="C24" s="62" t="s">
        <v>29</v>
      </c>
      <c r="D24" s="62">
        <v>20</v>
      </c>
      <c r="E24" s="62" t="s">
        <v>30</v>
      </c>
      <c r="F24" s="62" t="s">
        <v>337</v>
      </c>
      <c r="G24" s="62" t="s">
        <v>338</v>
      </c>
      <c r="H24" s="62">
        <v>8</v>
      </c>
      <c r="I24" s="62" t="s">
        <v>339</v>
      </c>
      <c r="J24" s="74">
        <v>1000</v>
      </c>
      <c r="K24" s="15">
        <f t="shared" si="0"/>
        <v>1000</v>
      </c>
    </row>
    <row r="25" spans="1:11" x14ac:dyDescent="0.25">
      <c r="A25" s="13">
        <v>22</v>
      </c>
      <c r="B25" s="62" t="s">
        <v>340</v>
      </c>
      <c r="C25" s="62" t="s">
        <v>29</v>
      </c>
      <c r="D25" s="62">
        <v>21</v>
      </c>
      <c r="E25" s="62" t="s">
        <v>30</v>
      </c>
      <c r="F25" s="62" t="s">
        <v>95</v>
      </c>
      <c r="G25" s="62" t="s">
        <v>38</v>
      </c>
      <c r="H25" s="62">
        <v>9.3000000000000007</v>
      </c>
      <c r="I25" s="62" t="s">
        <v>340</v>
      </c>
      <c r="J25" s="74">
        <v>1000</v>
      </c>
      <c r="K25" s="15">
        <f t="shared" si="0"/>
        <v>1000</v>
      </c>
    </row>
    <row r="26" spans="1:11" x14ac:dyDescent="0.25">
      <c r="A26" s="13">
        <v>23</v>
      </c>
      <c r="B26" s="62" t="s">
        <v>441</v>
      </c>
      <c r="C26" s="62" t="s">
        <v>29</v>
      </c>
      <c r="D26" s="62">
        <v>23</v>
      </c>
      <c r="E26" s="62" t="s">
        <v>30</v>
      </c>
      <c r="F26" s="62" t="s">
        <v>31</v>
      </c>
      <c r="G26" s="62" t="s">
        <v>32</v>
      </c>
      <c r="H26" s="62">
        <v>8.6999999999999993</v>
      </c>
      <c r="I26" s="62" t="s">
        <v>341</v>
      </c>
      <c r="J26" s="74">
        <v>1000</v>
      </c>
      <c r="K26" s="15">
        <f t="shared" si="0"/>
        <v>1000</v>
      </c>
    </row>
    <row r="27" spans="1:11" x14ac:dyDescent="0.25">
      <c r="A27" s="13">
        <v>24</v>
      </c>
      <c r="B27" s="62" t="s">
        <v>442</v>
      </c>
      <c r="C27" s="62" t="s">
        <v>29</v>
      </c>
      <c r="D27" s="62">
        <v>15</v>
      </c>
      <c r="E27" s="62" t="s">
        <v>30</v>
      </c>
      <c r="F27" s="62" t="s">
        <v>342</v>
      </c>
      <c r="G27" s="62" t="s">
        <v>310</v>
      </c>
      <c r="H27" s="62">
        <v>9.3000000000000007</v>
      </c>
      <c r="I27" s="62" t="s">
        <v>343</v>
      </c>
      <c r="J27" s="74">
        <v>1000</v>
      </c>
      <c r="K27" s="15">
        <f t="shared" si="0"/>
        <v>1000</v>
      </c>
    </row>
    <row r="28" spans="1:11" x14ac:dyDescent="0.25">
      <c r="A28" s="13">
        <v>25</v>
      </c>
      <c r="B28" s="62" t="s">
        <v>443</v>
      </c>
      <c r="C28" s="62" t="s">
        <v>29</v>
      </c>
      <c r="D28" s="62">
        <v>11</v>
      </c>
      <c r="E28" s="62" t="s">
        <v>30</v>
      </c>
      <c r="F28" s="62" t="s">
        <v>344</v>
      </c>
      <c r="G28" s="62" t="s">
        <v>305</v>
      </c>
      <c r="H28" s="62">
        <v>8</v>
      </c>
      <c r="I28" s="62" t="s">
        <v>345</v>
      </c>
      <c r="J28" s="74">
        <v>1000</v>
      </c>
      <c r="K28" s="15">
        <f t="shared" si="0"/>
        <v>1000</v>
      </c>
    </row>
    <row r="29" spans="1:11" x14ac:dyDescent="0.25">
      <c r="A29" s="13">
        <v>26</v>
      </c>
      <c r="B29" s="62" t="s">
        <v>101</v>
      </c>
      <c r="C29" s="62" t="s">
        <v>29</v>
      </c>
      <c r="D29" s="62">
        <v>18</v>
      </c>
      <c r="E29" s="62" t="s">
        <v>30</v>
      </c>
      <c r="F29" s="62" t="s">
        <v>346</v>
      </c>
      <c r="G29" s="62" t="s">
        <v>38</v>
      </c>
      <c r="H29" s="62">
        <v>8.4</v>
      </c>
      <c r="I29" s="62" t="s">
        <v>101</v>
      </c>
      <c r="J29" s="74">
        <v>1000</v>
      </c>
      <c r="K29" s="15">
        <f t="shared" si="0"/>
        <v>1000</v>
      </c>
    </row>
    <row r="30" spans="1:11" x14ac:dyDescent="0.25">
      <c r="A30" s="13">
        <v>27</v>
      </c>
      <c r="B30" s="62" t="s">
        <v>444</v>
      </c>
      <c r="C30" s="62" t="s">
        <v>42</v>
      </c>
      <c r="D30" s="62">
        <v>7</v>
      </c>
      <c r="E30" s="62" t="s">
        <v>30</v>
      </c>
      <c r="F30" s="62" t="s">
        <v>347</v>
      </c>
      <c r="G30" s="62" t="s">
        <v>310</v>
      </c>
      <c r="H30" s="62">
        <v>9.3000000000000007</v>
      </c>
      <c r="I30" s="62" t="s">
        <v>348</v>
      </c>
      <c r="J30" s="74">
        <v>1000</v>
      </c>
      <c r="K30" s="15">
        <f t="shared" si="0"/>
        <v>1000</v>
      </c>
    </row>
    <row r="31" spans="1:11" x14ac:dyDescent="0.25">
      <c r="A31" s="13">
        <v>28</v>
      </c>
      <c r="B31" s="62" t="s">
        <v>445</v>
      </c>
      <c r="C31" s="62" t="s">
        <v>29</v>
      </c>
      <c r="D31" s="62">
        <v>6</v>
      </c>
      <c r="E31" s="62" t="s">
        <v>30</v>
      </c>
      <c r="F31" s="62" t="s">
        <v>349</v>
      </c>
      <c r="G31" s="62" t="s">
        <v>350</v>
      </c>
      <c r="H31" s="62" t="s">
        <v>48</v>
      </c>
      <c r="I31" s="62" t="s">
        <v>351</v>
      </c>
      <c r="J31" s="74">
        <v>1000</v>
      </c>
      <c r="K31" s="15">
        <f t="shared" si="0"/>
        <v>1000</v>
      </c>
    </row>
    <row r="32" spans="1:11" x14ac:dyDescent="0.25">
      <c r="A32" s="13">
        <v>29</v>
      </c>
      <c r="B32" s="62" t="s">
        <v>104</v>
      </c>
      <c r="C32" s="62" t="s">
        <v>29</v>
      </c>
      <c r="D32" s="62">
        <v>8</v>
      </c>
      <c r="E32" s="62" t="s">
        <v>30</v>
      </c>
      <c r="F32" s="62" t="s">
        <v>105</v>
      </c>
      <c r="G32" s="62" t="s">
        <v>350</v>
      </c>
      <c r="H32" s="62">
        <v>9.6999999999999993</v>
      </c>
      <c r="I32" s="62" t="s">
        <v>352</v>
      </c>
      <c r="J32" s="74">
        <v>1000</v>
      </c>
      <c r="K32" s="15">
        <f t="shared" si="0"/>
        <v>1000</v>
      </c>
    </row>
    <row r="33" spans="1:11" x14ac:dyDescent="0.25">
      <c r="A33" s="13">
        <v>30</v>
      </c>
      <c r="B33" s="62" t="s">
        <v>354</v>
      </c>
      <c r="C33" s="62" t="s">
        <v>42</v>
      </c>
      <c r="D33" s="62">
        <v>22</v>
      </c>
      <c r="E33" s="62" t="s">
        <v>30</v>
      </c>
      <c r="F33" s="39" t="s">
        <v>353</v>
      </c>
      <c r="G33" s="62" t="s">
        <v>350</v>
      </c>
      <c r="H33" s="62">
        <v>8.6999999999999993</v>
      </c>
      <c r="I33" s="62" t="s">
        <v>354</v>
      </c>
      <c r="J33" s="74">
        <v>1000</v>
      </c>
      <c r="K33" s="15">
        <f t="shared" si="0"/>
        <v>1000</v>
      </c>
    </row>
    <row r="34" spans="1:11" x14ac:dyDescent="0.25">
      <c r="A34" s="13">
        <v>31</v>
      </c>
      <c r="B34" s="62" t="s">
        <v>446</v>
      </c>
      <c r="C34" s="62" t="s">
        <v>29</v>
      </c>
      <c r="D34" s="62">
        <v>21</v>
      </c>
      <c r="E34" s="62" t="s">
        <v>30</v>
      </c>
      <c r="F34" s="62" t="s">
        <v>31</v>
      </c>
      <c r="G34" s="62" t="s">
        <v>330</v>
      </c>
      <c r="H34" s="62">
        <v>9.4</v>
      </c>
      <c r="I34" s="62" t="s">
        <v>355</v>
      </c>
      <c r="J34" s="74">
        <v>1000</v>
      </c>
      <c r="K34" s="15">
        <f t="shared" si="0"/>
        <v>1000</v>
      </c>
    </row>
    <row r="35" spans="1:11" x14ac:dyDescent="0.25">
      <c r="A35" s="13">
        <v>32</v>
      </c>
      <c r="B35" s="62" t="s">
        <v>447</v>
      </c>
      <c r="C35" s="62" t="s">
        <v>42</v>
      </c>
      <c r="D35" s="62">
        <v>8</v>
      </c>
      <c r="E35" s="62" t="s">
        <v>30</v>
      </c>
      <c r="F35" s="62" t="s">
        <v>356</v>
      </c>
      <c r="G35" s="62" t="s">
        <v>357</v>
      </c>
      <c r="H35" s="62">
        <v>7.5</v>
      </c>
      <c r="I35" s="62" t="s">
        <v>358</v>
      </c>
      <c r="J35" s="74">
        <v>1000</v>
      </c>
      <c r="K35" s="15">
        <f t="shared" si="0"/>
        <v>1000</v>
      </c>
    </row>
    <row r="36" spans="1:11" x14ac:dyDescent="0.25">
      <c r="A36" s="13">
        <v>33</v>
      </c>
      <c r="B36" s="62" t="s">
        <v>448</v>
      </c>
      <c r="C36" s="62" t="s">
        <v>42</v>
      </c>
      <c r="D36" s="62">
        <v>15</v>
      </c>
      <c r="E36" s="62" t="s">
        <v>30</v>
      </c>
      <c r="F36" s="62" t="s">
        <v>359</v>
      </c>
      <c r="G36" s="62" t="s">
        <v>350</v>
      </c>
      <c r="H36" s="62">
        <v>9.1</v>
      </c>
      <c r="I36" s="62" t="s">
        <v>360</v>
      </c>
      <c r="J36" s="74">
        <v>1000</v>
      </c>
      <c r="K36" s="15">
        <f t="shared" si="0"/>
        <v>1000</v>
      </c>
    </row>
    <row r="37" spans="1:11" x14ac:dyDescent="0.25">
      <c r="A37" s="13">
        <v>34</v>
      </c>
      <c r="B37" s="62" t="s">
        <v>198</v>
      </c>
      <c r="C37" s="62" t="s">
        <v>29</v>
      </c>
      <c r="D37" s="62">
        <v>14</v>
      </c>
      <c r="E37" s="62" t="s">
        <v>117</v>
      </c>
      <c r="F37" s="62" t="s">
        <v>200</v>
      </c>
      <c r="G37" s="62" t="s">
        <v>310</v>
      </c>
      <c r="H37" s="62">
        <v>9.9</v>
      </c>
      <c r="I37" s="62" t="s">
        <v>361</v>
      </c>
      <c r="J37" s="74">
        <v>400</v>
      </c>
      <c r="K37" s="15">
        <f t="shared" si="0"/>
        <v>400</v>
      </c>
    </row>
    <row r="38" spans="1:11" x14ac:dyDescent="0.25">
      <c r="A38" s="13">
        <v>35</v>
      </c>
      <c r="B38" s="62" t="s">
        <v>363</v>
      </c>
      <c r="C38" s="62" t="s">
        <v>29</v>
      </c>
      <c r="D38" s="62">
        <v>34</v>
      </c>
      <c r="E38" s="62" t="s">
        <v>117</v>
      </c>
      <c r="F38" s="62" t="s">
        <v>362</v>
      </c>
      <c r="G38" s="62" t="s">
        <v>69</v>
      </c>
      <c r="H38" s="62">
        <v>8.5</v>
      </c>
      <c r="I38" s="62" t="s">
        <v>363</v>
      </c>
      <c r="J38" s="74">
        <v>400</v>
      </c>
      <c r="K38" s="15">
        <f t="shared" si="0"/>
        <v>400</v>
      </c>
    </row>
    <row r="39" spans="1:11" x14ac:dyDescent="0.25">
      <c r="A39" s="13">
        <v>36</v>
      </c>
      <c r="B39" s="62" t="s">
        <v>28</v>
      </c>
      <c r="C39" s="62" t="s">
        <v>29</v>
      </c>
      <c r="D39" s="62">
        <v>22</v>
      </c>
      <c r="E39" s="62" t="s">
        <v>117</v>
      </c>
      <c r="F39" s="62" t="s">
        <v>362</v>
      </c>
      <c r="G39" s="62" t="s">
        <v>32</v>
      </c>
      <c r="H39" s="62">
        <v>9.1999999999999993</v>
      </c>
      <c r="I39" s="62" t="s">
        <v>28</v>
      </c>
      <c r="J39" s="74">
        <v>400</v>
      </c>
      <c r="K39" s="15">
        <f t="shared" si="0"/>
        <v>400</v>
      </c>
    </row>
    <row r="40" spans="1:11" x14ac:dyDescent="0.25">
      <c r="A40" s="13">
        <v>37</v>
      </c>
      <c r="B40" s="62" t="s">
        <v>39</v>
      </c>
      <c r="C40" s="62" t="s">
        <v>29</v>
      </c>
      <c r="D40" s="62">
        <v>13</v>
      </c>
      <c r="E40" s="62" t="s">
        <v>117</v>
      </c>
      <c r="F40" s="62" t="s">
        <v>364</v>
      </c>
      <c r="G40" s="62" t="s">
        <v>307</v>
      </c>
      <c r="H40" s="62">
        <v>9.8000000000000007</v>
      </c>
      <c r="I40" s="62" t="s">
        <v>365</v>
      </c>
      <c r="J40" s="74">
        <v>400</v>
      </c>
      <c r="K40" s="15">
        <f t="shared" si="0"/>
        <v>400</v>
      </c>
    </row>
    <row r="41" spans="1:11" x14ac:dyDescent="0.25">
      <c r="A41" s="13">
        <v>38</v>
      </c>
      <c r="B41" s="62" t="s">
        <v>130</v>
      </c>
      <c r="C41" s="62" t="s">
        <v>42</v>
      </c>
      <c r="D41" s="62">
        <v>8</v>
      </c>
      <c r="E41" s="62" t="s">
        <v>117</v>
      </c>
      <c r="F41" s="62" t="s">
        <v>131</v>
      </c>
      <c r="G41" s="62" t="s">
        <v>310</v>
      </c>
      <c r="H41" s="62">
        <v>6.9</v>
      </c>
      <c r="I41" s="62" t="s">
        <v>132</v>
      </c>
      <c r="J41" s="74">
        <v>400</v>
      </c>
      <c r="K41" s="15">
        <f t="shared" si="0"/>
        <v>400</v>
      </c>
    </row>
    <row r="42" spans="1:11" x14ac:dyDescent="0.25">
      <c r="A42" s="13">
        <v>39</v>
      </c>
      <c r="B42" s="62" t="s">
        <v>449</v>
      </c>
      <c r="C42" s="62" t="s">
        <v>42</v>
      </c>
      <c r="D42" s="62">
        <v>8</v>
      </c>
      <c r="E42" s="62" t="s">
        <v>117</v>
      </c>
      <c r="F42" s="62" t="s">
        <v>366</v>
      </c>
      <c r="G42" s="62" t="s">
        <v>310</v>
      </c>
      <c r="H42" s="62">
        <v>9.6</v>
      </c>
      <c r="I42" s="62" t="s">
        <v>55</v>
      </c>
      <c r="J42" s="74">
        <v>400</v>
      </c>
      <c r="K42" s="15">
        <f t="shared" si="0"/>
        <v>400</v>
      </c>
    </row>
    <row r="43" spans="1:11" x14ac:dyDescent="0.25">
      <c r="A43" s="13">
        <v>40</v>
      </c>
      <c r="B43" s="62" t="s">
        <v>367</v>
      </c>
      <c r="C43" s="62" t="s">
        <v>42</v>
      </c>
      <c r="D43" s="62">
        <v>28</v>
      </c>
      <c r="E43" s="62" t="s">
        <v>117</v>
      </c>
      <c r="F43" s="62" t="s">
        <v>362</v>
      </c>
      <c r="G43" s="62" t="s">
        <v>32</v>
      </c>
      <c r="H43" s="62">
        <v>8.6</v>
      </c>
      <c r="I43" s="62" t="s">
        <v>367</v>
      </c>
      <c r="J43" s="74">
        <v>400</v>
      </c>
      <c r="K43" s="15">
        <f t="shared" si="0"/>
        <v>400</v>
      </c>
    </row>
    <row r="44" spans="1:11" x14ac:dyDescent="0.25">
      <c r="A44" s="13">
        <v>41</v>
      </c>
      <c r="B44" s="62" t="s">
        <v>450</v>
      </c>
      <c r="C44" s="62" t="s">
        <v>29</v>
      </c>
      <c r="D44" s="62">
        <v>7</v>
      </c>
      <c r="E44" s="62" t="s">
        <v>117</v>
      </c>
      <c r="F44" s="62" t="s">
        <v>234</v>
      </c>
      <c r="G44" s="62" t="s">
        <v>307</v>
      </c>
      <c r="H44" s="62">
        <v>9.4</v>
      </c>
      <c r="I44" s="62" t="s">
        <v>368</v>
      </c>
      <c r="J44" s="74">
        <v>400</v>
      </c>
      <c r="K44" s="15">
        <f t="shared" si="0"/>
        <v>400</v>
      </c>
    </row>
    <row r="45" spans="1:11" x14ac:dyDescent="0.25">
      <c r="A45" s="13">
        <v>42</v>
      </c>
      <c r="B45" s="62" t="s">
        <v>146</v>
      </c>
      <c r="C45" s="62" t="s">
        <v>29</v>
      </c>
      <c r="D45" s="62">
        <v>7</v>
      </c>
      <c r="E45" s="62" t="s">
        <v>117</v>
      </c>
      <c r="F45" s="62" t="s">
        <v>147</v>
      </c>
      <c r="G45" s="62" t="s">
        <v>307</v>
      </c>
      <c r="H45" s="62">
        <v>9.9</v>
      </c>
      <c r="I45" s="62" t="s">
        <v>148</v>
      </c>
      <c r="J45" s="74">
        <v>400</v>
      </c>
      <c r="K45" s="15">
        <f t="shared" si="0"/>
        <v>400</v>
      </c>
    </row>
    <row r="46" spans="1:11" x14ac:dyDescent="0.25">
      <c r="A46" s="13">
        <v>43</v>
      </c>
      <c r="B46" s="62" t="s">
        <v>152</v>
      </c>
      <c r="C46" s="62" t="s">
        <v>29</v>
      </c>
      <c r="D46" s="62">
        <v>18</v>
      </c>
      <c r="E46" s="62" t="s">
        <v>117</v>
      </c>
      <c r="F46" s="62" t="s">
        <v>153</v>
      </c>
      <c r="G46" s="62" t="s">
        <v>314</v>
      </c>
      <c r="H46" s="62">
        <v>8.8000000000000007</v>
      </c>
      <c r="I46" s="62" t="s">
        <v>152</v>
      </c>
      <c r="J46" s="74">
        <v>400</v>
      </c>
      <c r="K46" s="15">
        <f t="shared" si="0"/>
        <v>400</v>
      </c>
    </row>
    <row r="47" spans="1:11" x14ac:dyDescent="0.25">
      <c r="A47" s="13">
        <v>44</v>
      </c>
      <c r="B47" s="62" t="s">
        <v>451</v>
      </c>
      <c r="C47" s="62" t="s">
        <v>29</v>
      </c>
      <c r="D47" s="62">
        <v>9</v>
      </c>
      <c r="E47" s="62" t="s">
        <v>117</v>
      </c>
      <c r="F47" s="62" t="s">
        <v>369</v>
      </c>
      <c r="G47" s="62" t="s">
        <v>350</v>
      </c>
      <c r="H47" s="62">
        <v>9.5</v>
      </c>
      <c r="I47" s="62" t="s">
        <v>370</v>
      </c>
      <c r="J47" s="74">
        <v>400</v>
      </c>
      <c r="K47" s="15">
        <f t="shared" si="0"/>
        <v>400</v>
      </c>
    </row>
    <row r="48" spans="1:11" x14ac:dyDescent="0.25">
      <c r="A48" s="13">
        <v>45</v>
      </c>
      <c r="B48" s="62" t="s">
        <v>452</v>
      </c>
      <c r="C48" s="62" t="s">
        <v>29</v>
      </c>
      <c r="D48" s="62">
        <v>9</v>
      </c>
      <c r="E48" s="62" t="s">
        <v>117</v>
      </c>
      <c r="F48" s="62" t="s">
        <v>77</v>
      </c>
      <c r="G48" s="62" t="s">
        <v>350</v>
      </c>
      <c r="H48" s="62">
        <v>9.6999999999999993</v>
      </c>
      <c r="I48" s="62" t="s">
        <v>371</v>
      </c>
      <c r="J48" s="74">
        <v>400</v>
      </c>
      <c r="K48" s="15">
        <f t="shared" si="0"/>
        <v>400</v>
      </c>
    </row>
    <row r="49" spans="1:11" x14ac:dyDescent="0.25">
      <c r="A49" s="13">
        <v>46</v>
      </c>
      <c r="B49" s="62" t="s">
        <v>453</v>
      </c>
      <c r="C49" s="62" t="s">
        <v>29</v>
      </c>
      <c r="D49" s="62">
        <v>7</v>
      </c>
      <c r="E49" s="62" t="s">
        <v>117</v>
      </c>
      <c r="F49" s="62" t="s">
        <v>372</v>
      </c>
      <c r="G49" s="62" t="s">
        <v>310</v>
      </c>
      <c r="H49" s="62">
        <v>8.8000000000000007</v>
      </c>
      <c r="I49" s="62" t="s">
        <v>373</v>
      </c>
      <c r="J49" s="74">
        <v>400</v>
      </c>
      <c r="K49" s="15">
        <f t="shared" si="0"/>
        <v>400</v>
      </c>
    </row>
    <row r="50" spans="1:11" x14ac:dyDescent="0.25">
      <c r="A50" s="13">
        <v>47</v>
      </c>
      <c r="B50" s="62" t="s">
        <v>454</v>
      </c>
      <c r="C50" s="62" t="s">
        <v>42</v>
      </c>
      <c r="D50" s="62">
        <v>11</v>
      </c>
      <c r="E50" s="62" t="s">
        <v>117</v>
      </c>
      <c r="F50" s="62" t="s">
        <v>374</v>
      </c>
      <c r="G50" s="62" t="s">
        <v>375</v>
      </c>
      <c r="H50" s="62">
        <v>8.9</v>
      </c>
      <c r="I50" s="62" t="s">
        <v>376</v>
      </c>
      <c r="J50" s="74">
        <v>400</v>
      </c>
      <c r="K50" s="15">
        <f t="shared" si="0"/>
        <v>400</v>
      </c>
    </row>
    <row r="51" spans="1:11" x14ac:dyDescent="0.25">
      <c r="A51" s="13">
        <v>48</v>
      </c>
      <c r="B51" s="62" t="s">
        <v>455</v>
      </c>
      <c r="C51" s="62" t="s">
        <v>29</v>
      </c>
      <c r="D51" s="62">
        <v>8</v>
      </c>
      <c r="E51" s="62" t="s">
        <v>117</v>
      </c>
      <c r="F51" s="62" t="s">
        <v>347</v>
      </c>
      <c r="G51" s="62" t="s">
        <v>310</v>
      </c>
      <c r="H51" s="62">
        <v>9.8000000000000007</v>
      </c>
      <c r="I51" s="62" t="s">
        <v>377</v>
      </c>
      <c r="J51" s="74">
        <v>400</v>
      </c>
      <c r="K51" s="15">
        <f t="shared" si="0"/>
        <v>400</v>
      </c>
    </row>
    <row r="52" spans="1:11" x14ac:dyDescent="0.25">
      <c r="A52" s="13">
        <v>49</v>
      </c>
      <c r="B52" s="62" t="s">
        <v>456</v>
      </c>
      <c r="C52" s="62" t="s">
        <v>42</v>
      </c>
      <c r="D52" s="62">
        <v>8</v>
      </c>
      <c r="E52" s="62" t="s">
        <v>117</v>
      </c>
      <c r="F52" s="62" t="s">
        <v>378</v>
      </c>
      <c r="G52" s="62" t="s">
        <v>350</v>
      </c>
      <c r="H52" s="62">
        <v>9.1999999999999993</v>
      </c>
      <c r="I52" s="62" t="s">
        <v>379</v>
      </c>
      <c r="J52" s="74">
        <v>400</v>
      </c>
      <c r="K52" s="15">
        <f t="shared" si="0"/>
        <v>400</v>
      </c>
    </row>
    <row r="53" spans="1:11" x14ac:dyDescent="0.25">
      <c r="A53" s="13">
        <v>50</v>
      </c>
      <c r="B53" s="62" t="s">
        <v>381</v>
      </c>
      <c r="C53" s="62" t="s">
        <v>42</v>
      </c>
      <c r="D53" s="62">
        <v>18</v>
      </c>
      <c r="E53" s="62" t="s">
        <v>117</v>
      </c>
      <c r="F53" s="62" t="s">
        <v>380</v>
      </c>
      <c r="G53" s="62" t="s">
        <v>38</v>
      </c>
      <c r="H53" s="62">
        <v>8.3000000000000007</v>
      </c>
      <c r="I53" s="62" t="s">
        <v>381</v>
      </c>
      <c r="J53" s="74">
        <v>400</v>
      </c>
      <c r="K53" s="15">
        <f t="shared" si="0"/>
        <v>400</v>
      </c>
    </row>
    <row r="54" spans="1:11" x14ac:dyDescent="0.25">
      <c r="A54" s="13">
        <v>51</v>
      </c>
      <c r="B54" s="62" t="s">
        <v>224</v>
      </c>
      <c r="C54" s="62" t="s">
        <v>29</v>
      </c>
      <c r="D54" s="62">
        <v>7</v>
      </c>
      <c r="E54" s="62" t="s">
        <v>117</v>
      </c>
      <c r="F54" s="62" t="s">
        <v>225</v>
      </c>
      <c r="G54" s="62" t="s">
        <v>310</v>
      </c>
      <c r="H54" s="62">
        <v>8.8000000000000007</v>
      </c>
      <c r="I54" s="62" t="s">
        <v>226</v>
      </c>
      <c r="J54" s="74">
        <v>400</v>
      </c>
      <c r="K54" s="15">
        <f t="shared" si="0"/>
        <v>400</v>
      </c>
    </row>
    <row r="55" spans="1:11" x14ac:dyDescent="0.25">
      <c r="A55" s="13">
        <v>52</v>
      </c>
      <c r="B55" s="62" t="s">
        <v>457</v>
      </c>
      <c r="C55" s="62" t="s">
        <v>29</v>
      </c>
      <c r="D55" s="62">
        <v>7</v>
      </c>
      <c r="E55" s="62" t="s">
        <v>117</v>
      </c>
      <c r="F55" s="62" t="s">
        <v>234</v>
      </c>
      <c r="G55" s="62" t="s">
        <v>310</v>
      </c>
      <c r="H55" s="62">
        <v>8.1</v>
      </c>
      <c r="I55" s="62" t="s">
        <v>382</v>
      </c>
      <c r="J55" s="74">
        <v>400</v>
      </c>
      <c r="K55" s="15">
        <f t="shared" si="0"/>
        <v>400</v>
      </c>
    </row>
    <row r="56" spans="1:11" x14ac:dyDescent="0.25">
      <c r="A56" s="13">
        <v>53</v>
      </c>
      <c r="B56" s="62" t="s">
        <v>458</v>
      </c>
      <c r="C56" s="62" t="s">
        <v>29</v>
      </c>
      <c r="D56" s="62">
        <v>13</v>
      </c>
      <c r="E56" s="62" t="s">
        <v>117</v>
      </c>
      <c r="F56" s="62" t="s">
        <v>383</v>
      </c>
      <c r="G56" s="62" t="s">
        <v>310</v>
      </c>
      <c r="H56" s="62">
        <v>9.6</v>
      </c>
      <c r="I56" s="62" t="s">
        <v>384</v>
      </c>
      <c r="J56" s="74">
        <v>400</v>
      </c>
      <c r="K56" s="15">
        <f t="shared" si="0"/>
        <v>400</v>
      </c>
    </row>
    <row r="57" spans="1:11" x14ac:dyDescent="0.25">
      <c r="A57" s="13">
        <v>54</v>
      </c>
      <c r="B57" s="62" t="s">
        <v>89</v>
      </c>
      <c r="C57" s="62" t="s">
        <v>29</v>
      </c>
      <c r="D57" s="62">
        <v>53</v>
      </c>
      <c r="E57" s="62" t="s">
        <v>117</v>
      </c>
      <c r="F57" s="62" t="s">
        <v>362</v>
      </c>
      <c r="G57" s="62" t="s">
        <v>330</v>
      </c>
      <c r="H57" s="62">
        <v>8.8000000000000007</v>
      </c>
      <c r="I57" s="62" t="s">
        <v>89</v>
      </c>
      <c r="J57" s="74">
        <v>400</v>
      </c>
      <c r="K57" s="15">
        <f t="shared" si="0"/>
        <v>400</v>
      </c>
    </row>
    <row r="58" spans="1:11" x14ac:dyDescent="0.25">
      <c r="A58" s="13">
        <v>55</v>
      </c>
      <c r="B58" s="62" t="s">
        <v>459</v>
      </c>
      <c r="C58" s="62" t="s">
        <v>29</v>
      </c>
      <c r="D58" s="62">
        <v>20</v>
      </c>
      <c r="E58" s="62" t="s">
        <v>117</v>
      </c>
      <c r="F58" s="62" t="s">
        <v>385</v>
      </c>
      <c r="G58" s="62" t="s">
        <v>38</v>
      </c>
      <c r="H58" s="62">
        <v>8.9</v>
      </c>
      <c r="I58" s="62" t="s">
        <v>386</v>
      </c>
      <c r="J58" s="74">
        <v>400</v>
      </c>
      <c r="K58" s="15">
        <f t="shared" si="0"/>
        <v>400</v>
      </c>
    </row>
    <row r="59" spans="1:11" x14ac:dyDescent="0.25">
      <c r="A59" s="13">
        <v>56</v>
      </c>
      <c r="B59" s="62" t="s">
        <v>238</v>
      </c>
      <c r="C59" s="62" t="s">
        <v>42</v>
      </c>
      <c r="D59" s="62">
        <v>7</v>
      </c>
      <c r="E59" s="62" t="s">
        <v>117</v>
      </c>
      <c r="F59" s="62" t="s">
        <v>216</v>
      </c>
      <c r="G59" s="62" t="s">
        <v>307</v>
      </c>
      <c r="H59" s="62">
        <v>8.1999999999999993</v>
      </c>
      <c r="I59" s="62" t="s">
        <v>239</v>
      </c>
      <c r="J59" s="74">
        <v>400</v>
      </c>
      <c r="K59" s="15">
        <f t="shared" si="0"/>
        <v>400</v>
      </c>
    </row>
    <row r="60" spans="1:11" x14ac:dyDescent="0.25">
      <c r="A60" s="13">
        <v>57</v>
      </c>
      <c r="B60" s="62" t="s">
        <v>460</v>
      </c>
      <c r="C60" s="62" t="s">
        <v>29</v>
      </c>
      <c r="D60" s="62">
        <v>16</v>
      </c>
      <c r="E60" s="62" t="s">
        <v>117</v>
      </c>
      <c r="F60" s="62" t="s">
        <v>387</v>
      </c>
      <c r="G60" s="62" t="s">
        <v>58</v>
      </c>
      <c r="H60" s="62">
        <v>8.1</v>
      </c>
      <c r="I60" s="62" t="s">
        <v>388</v>
      </c>
      <c r="J60" s="74">
        <v>400</v>
      </c>
      <c r="K60" s="15">
        <f t="shared" si="0"/>
        <v>400</v>
      </c>
    </row>
    <row r="61" spans="1:11" x14ac:dyDescent="0.25">
      <c r="A61" s="13">
        <v>58</v>
      </c>
      <c r="B61" s="62" t="s">
        <v>461</v>
      </c>
      <c r="C61" s="62" t="s">
        <v>29</v>
      </c>
      <c r="D61" s="62">
        <v>8</v>
      </c>
      <c r="E61" s="62" t="s">
        <v>117</v>
      </c>
      <c r="F61" s="62" t="s">
        <v>389</v>
      </c>
      <c r="G61" s="62" t="s">
        <v>310</v>
      </c>
      <c r="H61" s="62">
        <v>9.4</v>
      </c>
      <c r="I61" s="62" t="s">
        <v>390</v>
      </c>
      <c r="J61" s="74">
        <v>400</v>
      </c>
      <c r="K61" s="15">
        <f t="shared" si="0"/>
        <v>400</v>
      </c>
    </row>
    <row r="62" spans="1:11" x14ac:dyDescent="0.25">
      <c r="A62" s="13">
        <v>59</v>
      </c>
      <c r="B62" s="62" t="s">
        <v>462</v>
      </c>
      <c r="C62" s="62" t="s">
        <v>29</v>
      </c>
      <c r="D62" s="62">
        <v>9</v>
      </c>
      <c r="E62" s="62" t="s">
        <v>117</v>
      </c>
      <c r="F62" s="62" t="s">
        <v>391</v>
      </c>
      <c r="G62" s="62" t="s">
        <v>392</v>
      </c>
      <c r="H62" s="62">
        <v>9.5</v>
      </c>
      <c r="I62" s="62" t="s">
        <v>393</v>
      </c>
      <c r="J62" s="74">
        <v>400</v>
      </c>
      <c r="K62" s="15">
        <f t="shared" si="0"/>
        <v>400</v>
      </c>
    </row>
    <row r="63" spans="1:11" x14ac:dyDescent="0.25">
      <c r="A63" s="13">
        <v>60</v>
      </c>
      <c r="B63" s="62" t="s">
        <v>463</v>
      </c>
      <c r="C63" s="62" t="s">
        <v>29</v>
      </c>
      <c r="D63" s="62">
        <v>13</v>
      </c>
      <c r="E63" s="62" t="s">
        <v>117</v>
      </c>
      <c r="F63" s="62" t="s">
        <v>394</v>
      </c>
      <c r="G63" s="62" t="s">
        <v>307</v>
      </c>
      <c r="H63" s="62">
        <v>8.3000000000000007</v>
      </c>
      <c r="I63" s="62" t="s">
        <v>395</v>
      </c>
      <c r="J63" s="74">
        <v>400</v>
      </c>
      <c r="K63" s="15">
        <f t="shared" si="0"/>
        <v>400</v>
      </c>
    </row>
    <row r="64" spans="1:11" x14ac:dyDescent="0.25">
      <c r="A64" s="13">
        <v>61</v>
      </c>
      <c r="B64" s="62" t="s">
        <v>464</v>
      </c>
      <c r="C64" s="62" t="s">
        <v>42</v>
      </c>
      <c r="D64" s="62">
        <v>7</v>
      </c>
      <c r="E64" s="62" t="s">
        <v>117</v>
      </c>
      <c r="F64" s="62" t="s">
        <v>105</v>
      </c>
      <c r="G64" s="62" t="s">
        <v>310</v>
      </c>
      <c r="H64" s="62">
        <v>9</v>
      </c>
      <c r="I64" s="62" t="s">
        <v>396</v>
      </c>
      <c r="J64" s="74">
        <v>400</v>
      </c>
      <c r="K64" s="15">
        <f t="shared" si="0"/>
        <v>400</v>
      </c>
    </row>
    <row r="65" spans="1:11" x14ac:dyDescent="0.25">
      <c r="A65" s="13">
        <v>62</v>
      </c>
      <c r="B65" s="62" t="s">
        <v>191</v>
      </c>
      <c r="C65" s="62" t="s">
        <v>29</v>
      </c>
      <c r="D65" s="62">
        <v>16</v>
      </c>
      <c r="E65" s="62" t="s">
        <v>117</v>
      </c>
      <c r="F65" s="62" t="s">
        <v>192</v>
      </c>
      <c r="G65" s="62" t="s">
        <v>44</v>
      </c>
      <c r="H65" s="62">
        <v>8.3000000000000007</v>
      </c>
      <c r="I65" s="62" t="s">
        <v>193</v>
      </c>
      <c r="J65" s="74">
        <v>400</v>
      </c>
      <c r="K65" s="15">
        <f t="shared" si="0"/>
        <v>400</v>
      </c>
    </row>
    <row r="66" spans="1:11" x14ac:dyDescent="0.25">
      <c r="A66" s="13">
        <v>63</v>
      </c>
      <c r="B66" s="62" t="s">
        <v>194</v>
      </c>
      <c r="C66" s="62" t="s">
        <v>29</v>
      </c>
      <c r="D66" s="62">
        <v>19</v>
      </c>
      <c r="E66" s="62" t="s">
        <v>117</v>
      </c>
      <c r="F66" s="62" t="s">
        <v>362</v>
      </c>
      <c r="G66" s="62" t="s">
        <v>69</v>
      </c>
      <c r="H66" s="62">
        <v>9.1</v>
      </c>
      <c r="I66" s="62" t="s">
        <v>194</v>
      </c>
      <c r="J66" s="74">
        <v>400</v>
      </c>
      <c r="K66" s="15">
        <f t="shared" si="0"/>
        <v>400</v>
      </c>
    </row>
    <row r="67" spans="1:11" x14ac:dyDescent="0.25">
      <c r="A67" s="13">
        <v>64</v>
      </c>
      <c r="B67" s="62" t="s">
        <v>465</v>
      </c>
      <c r="C67" s="62" t="s">
        <v>29</v>
      </c>
      <c r="D67" s="62">
        <v>11</v>
      </c>
      <c r="E67" s="62" t="s">
        <v>199</v>
      </c>
      <c r="F67" s="62" t="s">
        <v>397</v>
      </c>
      <c r="G67" s="62" t="s">
        <v>305</v>
      </c>
      <c r="H67" s="62">
        <v>9.5</v>
      </c>
      <c r="I67" s="62" t="s">
        <v>398</v>
      </c>
      <c r="J67" s="74">
        <v>350</v>
      </c>
      <c r="K67" s="15">
        <f t="shared" si="0"/>
        <v>350</v>
      </c>
    </row>
    <row r="68" spans="1:11" x14ac:dyDescent="0.25">
      <c r="A68" s="13">
        <v>65</v>
      </c>
      <c r="B68" s="62" t="s">
        <v>466</v>
      </c>
      <c r="C68" s="62" t="s">
        <v>42</v>
      </c>
      <c r="D68" s="62">
        <v>7</v>
      </c>
      <c r="E68" s="62" t="s">
        <v>199</v>
      </c>
      <c r="F68" s="62" t="s">
        <v>131</v>
      </c>
      <c r="G68" s="62" t="s">
        <v>307</v>
      </c>
      <c r="H68" s="62">
        <v>8.5</v>
      </c>
      <c r="I68" s="62" t="s">
        <v>399</v>
      </c>
      <c r="J68" s="74">
        <v>350</v>
      </c>
      <c r="K68" s="15">
        <f t="shared" si="0"/>
        <v>350</v>
      </c>
    </row>
    <row r="69" spans="1:11" x14ac:dyDescent="0.25">
      <c r="A69" s="13">
        <v>66</v>
      </c>
      <c r="B69" s="62" t="s">
        <v>467</v>
      </c>
      <c r="C69" s="62" t="s">
        <v>29</v>
      </c>
      <c r="D69" s="62">
        <v>13</v>
      </c>
      <c r="E69" s="62" t="s">
        <v>199</v>
      </c>
      <c r="F69" s="62" t="s">
        <v>400</v>
      </c>
      <c r="G69" s="62" t="s">
        <v>307</v>
      </c>
      <c r="H69" s="62">
        <v>9.1999999999999993</v>
      </c>
      <c r="I69" s="62" t="s">
        <v>401</v>
      </c>
      <c r="J69" s="74">
        <v>350</v>
      </c>
      <c r="K69" s="15">
        <f t="shared" ref="K69:K88" si="1">J69</f>
        <v>350</v>
      </c>
    </row>
    <row r="70" spans="1:11" x14ac:dyDescent="0.25">
      <c r="A70" s="13">
        <v>67</v>
      </c>
      <c r="B70" s="62" t="s">
        <v>468</v>
      </c>
      <c r="C70" s="62" t="s">
        <v>42</v>
      </c>
      <c r="D70" s="62">
        <v>15</v>
      </c>
      <c r="E70" s="62" t="s">
        <v>199</v>
      </c>
      <c r="F70" s="62" t="s">
        <v>402</v>
      </c>
      <c r="G70" s="62" t="s">
        <v>350</v>
      </c>
      <c r="H70" s="62">
        <v>9</v>
      </c>
      <c r="I70" s="62" t="s">
        <v>403</v>
      </c>
      <c r="J70" s="74">
        <v>350</v>
      </c>
      <c r="K70" s="15">
        <f t="shared" si="1"/>
        <v>350</v>
      </c>
    </row>
    <row r="71" spans="1:11" x14ac:dyDescent="0.25">
      <c r="A71" s="13">
        <v>68</v>
      </c>
      <c r="B71" s="62" t="s">
        <v>469</v>
      </c>
      <c r="C71" s="62" t="s">
        <v>42</v>
      </c>
      <c r="D71" s="62">
        <v>13</v>
      </c>
      <c r="E71" s="62" t="s">
        <v>199</v>
      </c>
      <c r="F71" s="62" t="s">
        <v>404</v>
      </c>
      <c r="G71" s="62" t="s">
        <v>307</v>
      </c>
      <c r="H71" s="62">
        <v>9.6</v>
      </c>
      <c r="I71" s="62" t="s">
        <v>405</v>
      </c>
      <c r="J71" s="74">
        <v>350</v>
      </c>
      <c r="K71" s="15">
        <f t="shared" si="1"/>
        <v>350</v>
      </c>
    </row>
    <row r="72" spans="1:11" x14ac:dyDescent="0.25">
      <c r="A72" s="13">
        <v>69</v>
      </c>
      <c r="B72" s="62" t="s">
        <v>470</v>
      </c>
      <c r="C72" s="62" t="s">
        <v>29</v>
      </c>
      <c r="D72" s="62">
        <v>8</v>
      </c>
      <c r="E72" s="62" t="s">
        <v>199</v>
      </c>
      <c r="F72" s="62" t="s">
        <v>406</v>
      </c>
      <c r="G72" s="62" t="s">
        <v>310</v>
      </c>
      <c r="H72" s="62">
        <v>8.1999999999999993</v>
      </c>
      <c r="I72" s="62" t="s">
        <v>407</v>
      </c>
      <c r="J72" s="74">
        <v>350</v>
      </c>
      <c r="K72" s="15">
        <f t="shared" si="1"/>
        <v>350</v>
      </c>
    </row>
    <row r="73" spans="1:11" x14ac:dyDescent="0.25">
      <c r="A73" s="13">
        <v>70</v>
      </c>
      <c r="B73" s="62" t="s">
        <v>471</v>
      </c>
      <c r="C73" s="62" t="s">
        <v>29</v>
      </c>
      <c r="D73" s="62">
        <v>12</v>
      </c>
      <c r="E73" s="62" t="s">
        <v>199</v>
      </c>
      <c r="F73" s="62" t="s">
        <v>369</v>
      </c>
      <c r="G73" s="62" t="s">
        <v>305</v>
      </c>
      <c r="H73" s="62">
        <v>10</v>
      </c>
      <c r="I73" s="62" t="s">
        <v>408</v>
      </c>
      <c r="J73" s="74">
        <v>350</v>
      </c>
      <c r="K73" s="15">
        <f t="shared" si="1"/>
        <v>350</v>
      </c>
    </row>
    <row r="74" spans="1:11" x14ac:dyDescent="0.25">
      <c r="A74" s="13">
        <v>71</v>
      </c>
      <c r="B74" s="62" t="s">
        <v>472</v>
      </c>
      <c r="C74" s="62" t="s">
        <v>29</v>
      </c>
      <c r="D74" s="62">
        <v>8</v>
      </c>
      <c r="E74" s="62" t="s">
        <v>199</v>
      </c>
      <c r="F74" s="62" t="s">
        <v>409</v>
      </c>
      <c r="G74" s="62" t="s">
        <v>310</v>
      </c>
      <c r="H74" s="62">
        <v>9.6999999999999993</v>
      </c>
      <c r="I74" s="62" t="s">
        <v>410</v>
      </c>
      <c r="J74" s="74">
        <v>350</v>
      </c>
      <c r="K74" s="15">
        <f t="shared" si="1"/>
        <v>350</v>
      </c>
    </row>
    <row r="75" spans="1:11" x14ac:dyDescent="0.25">
      <c r="A75" s="13">
        <v>72</v>
      </c>
      <c r="B75" s="62" t="s">
        <v>209</v>
      </c>
      <c r="C75" s="62" t="s">
        <v>29</v>
      </c>
      <c r="D75" s="62">
        <v>6</v>
      </c>
      <c r="E75" s="62" t="s">
        <v>199</v>
      </c>
      <c r="F75" s="62" t="s">
        <v>210</v>
      </c>
      <c r="G75" s="62" t="s">
        <v>350</v>
      </c>
      <c r="H75" s="62" t="s">
        <v>48</v>
      </c>
      <c r="I75" s="62" t="s">
        <v>211</v>
      </c>
      <c r="J75" s="74">
        <v>350</v>
      </c>
      <c r="K75" s="15">
        <f t="shared" si="1"/>
        <v>350</v>
      </c>
    </row>
    <row r="76" spans="1:11" x14ac:dyDescent="0.25">
      <c r="A76" s="13">
        <v>73</v>
      </c>
      <c r="B76" s="62" t="s">
        <v>473</v>
      </c>
      <c r="C76" s="62" t="s">
        <v>29</v>
      </c>
      <c r="D76" s="62">
        <v>15</v>
      </c>
      <c r="E76" s="62" t="s">
        <v>199</v>
      </c>
      <c r="F76" s="62" t="s">
        <v>411</v>
      </c>
      <c r="G76" s="62" t="s">
        <v>350</v>
      </c>
      <c r="H76" s="62">
        <v>9.5</v>
      </c>
      <c r="I76" s="62" t="s">
        <v>412</v>
      </c>
      <c r="J76" s="74">
        <v>350</v>
      </c>
      <c r="K76" s="15">
        <f t="shared" si="1"/>
        <v>350</v>
      </c>
    </row>
    <row r="77" spans="1:11" x14ac:dyDescent="0.25">
      <c r="A77" s="13">
        <v>74</v>
      </c>
      <c r="B77" s="62" t="s">
        <v>474</v>
      </c>
      <c r="C77" s="62" t="s">
        <v>42</v>
      </c>
      <c r="D77" s="62">
        <v>8</v>
      </c>
      <c r="E77" s="62" t="s">
        <v>199</v>
      </c>
      <c r="F77" s="62" t="s">
        <v>131</v>
      </c>
      <c r="G77" s="62" t="s">
        <v>310</v>
      </c>
      <c r="H77" s="62">
        <v>9</v>
      </c>
      <c r="I77" s="62" t="s">
        <v>413</v>
      </c>
      <c r="J77" s="74">
        <v>350</v>
      </c>
      <c r="K77" s="15">
        <f t="shared" si="1"/>
        <v>350</v>
      </c>
    </row>
    <row r="78" spans="1:11" x14ac:dyDescent="0.25">
      <c r="A78" s="13">
        <v>75</v>
      </c>
      <c r="B78" s="62" t="s">
        <v>475</v>
      </c>
      <c r="C78" s="62" t="s">
        <v>29</v>
      </c>
      <c r="D78" s="62">
        <v>7</v>
      </c>
      <c r="E78" s="62" t="s">
        <v>199</v>
      </c>
      <c r="F78" s="62" t="s">
        <v>414</v>
      </c>
      <c r="G78" s="62" t="s">
        <v>310</v>
      </c>
      <c r="H78" s="62">
        <v>9.1999999999999993</v>
      </c>
      <c r="I78" s="62" t="s">
        <v>415</v>
      </c>
      <c r="J78" s="74">
        <v>350</v>
      </c>
      <c r="K78" s="15">
        <f t="shared" si="1"/>
        <v>350</v>
      </c>
    </row>
    <row r="79" spans="1:11" x14ac:dyDescent="0.25">
      <c r="A79" s="13">
        <v>76</v>
      </c>
      <c r="B79" s="62" t="s">
        <v>476</v>
      </c>
      <c r="C79" s="62" t="s">
        <v>29</v>
      </c>
      <c r="D79" s="62">
        <v>13</v>
      </c>
      <c r="E79" s="62" t="s">
        <v>199</v>
      </c>
      <c r="F79" s="62" t="s">
        <v>416</v>
      </c>
      <c r="G79" s="62" t="s">
        <v>307</v>
      </c>
      <c r="H79" s="62">
        <v>9.6999999999999993</v>
      </c>
      <c r="I79" s="62" t="s">
        <v>417</v>
      </c>
      <c r="J79" s="74">
        <v>350</v>
      </c>
      <c r="K79" s="15">
        <f t="shared" si="1"/>
        <v>350</v>
      </c>
    </row>
    <row r="80" spans="1:11" x14ac:dyDescent="0.25">
      <c r="A80" s="13">
        <v>77</v>
      </c>
      <c r="B80" s="62" t="s">
        <v>477</v>
      </c>
      <c r="C80" s="62" t="s">
        <v>29</v>
      </c>
      <c r="D80" s="62">
        <v>9</v>
      </c>
      <c r="E80" s="62" t="s">
        <v>199</v>
      </c>
      <c r="F80" s="62" t="s">
        <v>418</v>
      </c>
      <c r="G80" s="62" t="s">
        <v>350</v>
      </c>
      <c r="H80" s="62">
        <v>9.4</v>
      </c>
      <c r="I80" s="62" t="s">
        <v>419</v>
      </c>
      <c r="J80" s="74">
        <v>350</v>
      </c>
      <c r="K80" s="15">
        <f t="shared" si="1"/>
        <v>350</v>
      </c>
    </row>
    <row r="81" spans="1:11" x14ac:dyDescent="0.25">
      <c r="A81" s="13">
        <v>78</v>
      </c>
      <c r="B81" s="62" t="s">
        <v>478</v>
      </c>
      <c r="C81" s="62" t="s">
        <v>42</v>
      </c>
      <c r="D81" s="62">
        <v>11</v>
      </c>
      <c r="E81" s="62" t="s">
        <v>199</v>
      </c>
      <c r="F81" s="62" t="s">
        <v>420</v>
      </c>
      <c r="G81" s="62" t="s">
        <v>305</v>
      </c>
      <c r="H81" s="62">
        <v>9.3000000000000007</v>
      </c>
      <c r="I81" s="62" t="s">
        <v>421</v>
      </c>
      <c r="J81" s="74">
        <v>350</v>
      </c>
      <c r="K81" s="15">
        <f t="shared" si="1"/>
        <v>350</v>
      </c>
    </row>
    <row r="82" spans="1:11" x14ac:dyDescent="0.25">
      <c r="A82" s="13">
        <v>79</v>
      </c>
      <c r="B82" s="62" t="s">
        <v>479</v>
      </c>
      <c r="C82" s="62" t="s">
        <v>42</v>
      </c>
      <c r="D82" s="62">
        <v>11</v>
      </c>
      <c r="E82" s="62" t="s">
        <v>199</v>
      </c>
      <c r="F82" s="62" t="s">
        <v>422</v>
      </c>
      <c r="G82" s="62" t="s">
        <v>375</v>
      </c>
      <c r="H82" s="62">
        <v>9</v>
      </c>
      <c r="I82" s="62" t="s">
        <v>423</v>
      </c>
      <c r="J82" s="74">
        <v>350</v>
      </c>
      <c r="K82" s="15">
        <f t="shared" si="1"/>
        <v>350</v>
      </c>
    </row>
    <row r="83" spans="1:11" x14ac:dyDescent="0.25">
      <c r="A83" s="13">
        <v>80</v>
      </c>
      <c r="B83" s="62" t="s">
        <v>480</v>
      </c>
      <c r="C83" s="62" t="s">
        <v>42</v>
      </c>
      <c r="D83" s="62">
        <v>10</v>
      </c>
      <c r="E83" s="62" t="s">
        <v>199</v>
      </c>
      <c r="F83" s="62" t="s">
        <v>422</v>
      </c>
      <c r="G83" s="62" t="s">
        <v>375</v>
      </c>
      <c r="H83" s="62">
        <v>9.1999999999999993</v>
      </c>
      <c r="I83" s="62" t="s">
        <v>424</v>
      </c>
      <c r="J83" s="74">
        <v>350</v>
      </c>
      <c r="K83" s="15">
        <f t="shared" si="1"/>
        <v>350</v>
      </c>
    </row>
    <row r="84" spans="1:11" x14ac:dyDescent="0.25">
      <c r="A84" s="13">
        <v>81</v>
      </c>
      <c r="B84" s="62" t="s">
        <v>481</v>
      </c>
      <c r="C84" s="62" t="s">
        <v>42</v>
      </c>
      <c r="D84" s="62">
        <v>13</v>
      </c>
      <c r="E84" s="62" t="s">
        <v>199</v>
      </c>
      <c r="F84" s="62" t="s">
        <v>425</v>
      </c>
      <c r="G84" s="62" t="s">
        <v>307</v>
      </c>
      <c r="H84" s="62">
        <v>9.1</v>
      </c>
      <c r="I84" s="62" t="s">
        <v>426</v>
      </c>
      <c r="J84" s="74">
        <v>350</v>
      </c>
      <c r="K84" s="15">
        <f t="shared" si="1"/>
        <v>350</v>
      </c>
    </row>
    <row r="85" spans="1:11" x14ac:dyDescent="0.25">
      <c r="A85" s="13">
        <v>82</v>
      </c>
      <c r="B85" s="62" t="s">
        <v>482</v>
      </c>
      <c r="C85" s="62" t="s">
        <v>29</v>
      </c>
      <c r="D85" s="62">
        <v>8</v>
      </c>
      <c r="E85" s="62" t="s">
        <v>199</v>
      </c>
      <c r="F85" s="62" t="s">
        <v>427</v>
      </c>
      <c r="G85" s="62" t="s">
        <v>350</v>
      </c>
      <c r="H85" s="62">
        <v>8.6</v>
      </c>
      <c r="I85" s="62" t="s">
        <v>428</v>
      </c>
      <c r="J85" s="74">
        <v>350</v>
      </c>
      <c r="K85" s="15">
        <f t="shared" si="1"/>
        <v>350</v>
      </c>
    </row>
    <row r="86" spans="1:11" x14ac:dyDescent="0.25">
      <c r="A86" s="13">
        <v>83</v>
      </c>
      <c r="B86" s="62" t="s">
        <v>246</v>
      </c>
      <c r="C86" s="62" t="s">
        <v>29</v>
      </c>
      <c r="D86" s="62">
        <v>14</v>
      </c>
      <c r="E86" s="62" t="s">
        <v>199</v>
      </c>
      <c r="F86" s="62" t="s">
        <v>241</v>
      </c>
      <c r="G86" s="62" t="s">
        <v>310</v>
      </c>
      <c r="H86" s="62">
        <v>9.1</v>
      </c>
      <c r="I86" s="62" t="s">
        <v>247</v>
      </c>
      <c r="J86" s="74">
        <v>350</v>
      </c>
      <c r="K86" s="15">
        <f t="shared" si="1"/>
        <v>350</v>
      </c>
    </row>
    <row r="87" spans="1:11" x14ac:dyDescent="0.25">
      <c r="A87" s="67">
        <v>84</v>
      </c>
      <c r="B87" s="68" t="s">
        <v>107</v>
      </c>
      <c r="C87" s="68" t="s">
        <v>29</v>
      </c>
      <c r="D87" s="68">
        <v>11</v>
      </c>
      <c r="E87" s="68" t="s">
        <v>30</v>
      </c>
      <c r="F87" s="68" t="s">
        <v>108</v>
      </c>
      <c r="G87" s="68" t="s">
        <v>109</v>
      </c>
      <c r="H87" s="68">
        <v>8.5</v>
      </c>
      <c r="I87" s="68" t="s">
        <v>110</v>
      </c>
      <c r="J87" s="74">
        <v>1000</v>
      </c>
      <c r="K87" s="15">
        <f t="shared" si="1"/>
        <v>1000</v>
      </c>
    </row>
    <row r="88" spans="1:11" x14ac:dyDescent="0.25">
      <c r="A88" s="67">
        <v>85</v>
      </c>
      <c r="B88" s="68" t="s">
        <v>502</v>
      </c>
      <c r="C88" s="68" t="s">
        <v>42</v>
      </c>
      <c r="D88" s="68">
        <v>7</v>
      </c>
      <c r="E88" s="68" t="s">
        <v>30</v>
      </c>
      <c r="F88" s="68" t="s">
        <v>503</v>
      </c>
      <c r="G88" s="68" t="s">
        <v>310</v>
      </c>
      <c r="H88" s="68">
        <v>9</v>
      </c>
      <c r="I88" s="68" t="s">
        <v>504</v>
      </c>
      <c r="J88" s="74">
        <v>1000</v>
      </c>
      <c r="K88" s="15">
        <f t="shared" si="1"/>
        <v>1000</v>
      </c>
    </row>
    <row r="89" spans="1:11" x14ac:dyDescent="0.25">
      <c r="K89" s="17">
        <f>SUM(K4:K88)</f>
        <v>54000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K89" sqref="K89"/>
    </sheetView>
  </sheetViews>
  <sheetFormatPr baseColWidth="10" defaultRowHeight="15" x14ac:dyDescent="0.25"/>
  <cols>
    <col min="1" max="1" width="8" customWidth="1"/>
    <col min="2" max="2" width="35" bestFit="1" customWidth="1"/>
    <col min="3" max="3" width="10.28515625" customWidth="1"/>
    <col min="4" max="4" width="5.28515625" customWidth="1"/>
    <col min="5" max="5" width="22.42578125" customWidth="1"/>
    <col min="6" max="6" width="47.7109375" customWidth="1"/>
    <col min="7" max="7" width="14.5703125" customWidth="1"/>
    <col min="8" max="8" width="17.140625" customWidth="1"/>
    <col min="9" max="9" width="43" customWidth="1"/>
    <col min="10" max="10" width="10.28515625" customWidth="1"/>
    <col min="11" max="11" width="11" customWidth="1"/>
  </cols>
  <sheetData>
    <row r="1" spans="1:11" x14ac:dyDescent="0.25">
      <c r="A1" s="258" t="s">
        <v>543</v>
      </c>
      <c r="B1" s="258"/>
      <c r="C1" s="258"/>
    </row>
    <row r="3" spans="1:11" x14ac:dyDescent="0.2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787</v>
      </c>
      <c r="K3" s="16" t="s">
        <v>27</v>
      </c>
    </row>
    <row r="4" spans="1:11" x14ac:dyDescent="0.25">
      <c r="A4" s="13">
        <v>1</v>
      </c>
      <c r="B4" s="62" t="s">
        <v>431</v>
      </c>
      <c r="C4" s="62" t="s">
        <v>42</v>
      </c>
      <c r="D4" s="62">
        <v>13</v>
      </c>
      <c r="E4" s="62" t="s">
        <v>30</v>
      </c>
      <c r="F4" s="62" t="s">
        <v>304</v>
      </c>
      <c r="G4" s="62" t="s">
        <v>305</v>
      </c>
      <c r="H4" s="62">
        <v>8.1999999999999993</v>
      </c>
      <c r="I4" s="62" t="s">
        <v>306</v>
      </c>
      <c r="J4" s="74">
        <v>1000</v>
      </c>
      <c r="K4" s="15">
        <f>J4</f>
        <v>1000</v>
      </c>
    </row>
    <row r="5" spans="1:11" x14ac:dyDescent="0.25">
      <c r="A5" s="13">
        <v>2</v>
      </c>
      <c r="B5" s="62" t="s">
        <v>432</v>
      </c>
      <c r="C5" s="62" t="s">
        <v>42</v>
      </c>
      <c r="D5" s="62">
        <v>13</v>
      </c>
      <c r="E5" s="62" t="s">
        <v>30</v>
      </c>
      <c r="F5" s="62" t="s">
        <v>213</v>
      </c>
      <c r="G5" s="62" t="s">
        <v>307</v>
      </c>
      <c r="H5" s="62">
        <v>9.6</v>
      </c>
      <c r="I5" s="62" t="s">
        <v>308</v>
      </c>
      <c r="J5" s="74">
        <v>1000</v>
      </c>
      <c r="K5" s="15">
        <f t="shared" ref="K5:K68" si="0">J5</f>
        <v>1000</v>
      </c>
    </row>
    <row r="6" spans="1:11" x14ac:dyDescent="0.25">
      <c r="A6" s="13">
        <v>3</v>
      </c>
      <c r="B6" s="62" t="s">
        <v>433</v>
      </c>
      <c r="C6" s="62" t="s">
        <v>29</v>
      </c>
      <c r="D6" s="62">
        <v>14</v>
      </c>
      <c r="E6" s="62" t="s">
        <v>30</v>
      </c>
      <c r="F6" s="62" t="s">
        <v>309</v>
      </c>
      <c r="G6" s="62" t="s">
        <v>310</v>
      </c>
      <c r="H6" s="62">
        <v>8.1</v>
      </c>
      <c r="I6" s="62" t="s">
        <v>311</v>
      </c>
      <c r="J6" s="74">
        <v>1000</v>
      </c>
      <c r="K6" s="15">
        <f t="shared" si="0"/>
        <v>1000</v>
      </c>
    </row>
    <row r="7" spans="1:11" x14ac:dyDescent="0.25">
      <c r="A7" s="13">
        <v>4</v>
      </c>
      <c r="B7" s="62" t="s">
        <v>312</v>
      </c>
      <c r="C7" s="62" t="s">
        <v>42</v>
      </c>
      <c r="D7" s="62">
        <v>19</v>
      </c>
      <c r="E7" s="62" t="s">
        <v>30</v>
      </c>
      <c r="F7" s="39" t="s">
        <v>51</v>
      </c>
      <c r="G7" s="62" t="s">
        <v>58</v>
      </c>
      <c r="H7" s="62">
        <v>9.4</v>
      </c>
      <c r="I7" s="62" t="s">
        <v>312</v>
      </c>
      <c r="J7" s="74">
        <v>1000</v>
      </c>
      <c r="K7" s="15">
        <f t="shared" si="0"/>
        <v>1000</v>
      </c>
    </row>
    <row r="8" spans="1:11" x14ac:dyDescent="0.25">
      <c r="A8" s="13">
        <v>5</v>
      </c>
      <c r="B8" s="62" t="s">
        <v>33</v>
      </c>
      <c r="C8" s="62" t="s">
        <v>29</v>
      </c>
      <c r="D8" s="62">
        <v>35</v>
      </c>
      <c r="E8" s="62" t="s">
        <v>30</v>
      </c>
      <c r="F8" s="62" t="s">
        <v>313</v>
      </c>
      <c r="G8" s="62" t="s">
        <v>314</v>
      </c>
      <c r="H8" s="62">
        <v>9.3000000000000007</v>
      </c>
      <c r="I8" s="62" t="s">
        <v>33</v>
      </c>
      <c r="J8" s="74">
        <v>1000</v>
      </c>
      <c r="K8" s="15">
        <f t="shared" si="0"/>
        <v>1000</v>
      </c>
    </row>
    <row r="9" spans="1:11" x14ac:dyDescent="0.25">
      <c r="A9" s="13">
        <v>6</v>
      </c>
      <c r="B9" s="62" t="s">
        <v>315</v>
      </c>
      <c r="C9" s="62" t="s">
        <v>29</v>
      </c>
      <c r="D9" s="62">
        <v>20</v>
      </c>
      <c r="E9" s="62" t="s">
        <v>30</v>
      </c>
      <c r="F9" s="62" t="s">
        <v>313</v>
      </c>
      <c r="G9" s="62" t="s">
        <v>58</v>
      </c>
      <c r="H9" s="62">
        <v>9.5</v>
      </c>
      <c r="I9" s="62" t="s">
        <v>315</v>
      </c>
      <c r="J9" s="74">
        <v>1000</v>
      </c>
      <c r="K9" s="15">
        <f t="shared" si="0"/>
        <v>1000</v>
      </c>
    </row>
    <row r="10" spans="1:11" x14ac:dyDescent="0.25">
      <c r="A10" s="13">
        <v>7</v>
      </c>
      <c r="B10" s="62" t="s">
        <v>46</v>
      </c>
      <c r="C10" s="62" t="s">
        <v>42</v>
      </c>
      <c r="D10" s="62">
        <v>13</v>
      </c>
      <c r="E10" s="62" t="s">
        <v>30</v>
      </c>
      <c r="F10" s="62" t="s">
        <v>47</v>
      </c>
      <c r="G10" s="62" t="s">
        <v>48</v>
      </c>
      <c r="H10" s="62" t="s">
        <v>48</v>
      </c>
      <c r="I10" s="62" t="s">
        <v>49</v>
      </c>
      <c r="J10" s="74">
        <v>1000</v>
      </c>
      <c r="K10" s="15">
        <f t="shared" si="0"/>
        <v>1000</v>
      </c>
    </row>
    <row r="11" spans="1:11" x14ac:dyDescent="0.25">
      <c r="A11" s="13">
        <v>8</v>
      </c>
      <c r="B11" s="62" t="s">
        <v>59</v>
      </c>
      <c r="C11" s="62" t="s">
        <v>29</v>
      </c>
      <c r="D11" s="62">
        <v>7</v>
      </c>
      <c r="E11" s="62" t="s">
        <v>30</v>
      </c>
      <c r="F11" s="39" t="s">
        <v>483</v>
      </c>
      <c r="G11" s="62" t="s">
        <v>61</v>
      </c>
      <c r="H11" s="62">
        <v>9</v>
      </c>
      <c r="I11" s="62" t="s">
        <v>62</v>
      </c>
      <c r="J11" s="74">
        <v>1000</v>
      </c>
      <c r="K11" s="15">
        <f t="shared" si="0"/>
        <v>1000</v>
      </c>
    </row>
    <row r="12" spans="1:11" x14ac:dyDescent="0.25">
      <c r="A12" s="13">
        <v>9</v>
      </c>
      <c r="B12" s="62" t="s">
        <v>317</v>
      </c>
      <c r="C12" s="62" t="s">
        <v>29</v>
      </c>
      <c r="D12" s="62">
        <v>20</v>
      </c>
      <c r="E12" s="62" t="s">
        <v>30</v>
      </c>
      <c r="F12" s="39" t="s">
        <v>316</v>
      </c>
      <c r="G12" s="62" t="s">
        <v>85</v>
      </c>
      <c r="H12" s="62">
        <v>9</v>
      </c>
      <c r="I12" s="62" t="s">
        <v>317</v>
      </c>
      <c r="J12" s="74">
        <v>1000</v>
      </c>
      <c r="K12" s="15">
        <f t="shared" si="0"/>
        <v>1000</v>
      </c>
    </row>
    <row r="13" spans="1:11" x14ac:dyDescent="0.25">
      <c r="A13" s="13">
        <v>10</v>
      </c>
      <c r="B13" s="62" t="s">
        <v>434</v>
      </c>
      <c r="C13" s="62" t="s">
        <v>29</v>
      </c>
      <c r="D13" s="62">
        <v>13</v>
      </c>
      <c r="E13" s="62" t="s">
        <v>30</v>
      </c>
      <c r="F13" s="62" t="s">
        <v>318</v>
      </c>
      <c r="G13" s="62" t="s">
        <v>310</v>
      </c>
      <c r="H13" s="62">
        <v>8.6999999999999993</v>
      </c>
      <c r="I13" s="62" t="s">
        <v>319</v>
      </c>
      <c r="J13" s="74">
        <v>1000</v>
      </c>
      <c r="K13" s="15">
        <f t="shared" si="0"/>
        <v>1000</v>
      </c>
    </row>
    <row r="14" spans="1:11" x14ac:dyDescent="0.25">
      <c r="A14" s="13">
        <v>11</v>
      </c>
      <c r="B14" s="62" t="s">
        <v>435</v>
      </c>
      <c r="C14" s="62" t="s">
        <v>42</v>
      </c>
      <c r="D14" s="62">
        <v>8</v>
      </c>
      <c r="E14" s="62" t="s">
        <v>30</v>
      </c>
      <c r="F14" s="62" t="s">
        <v>320</v>
      </c>
      <c r="G14" s="62" t="s">
        <v>307</v>
      </c>
      <c r="H14" s="62">
        <v>9.3000000000000007</v>
      </c>
      <c r="I14" s="62" t="s">
        <v>321</v>
      </c>
      <c r="J14" s="74">
        <v>1000</v>
      </c>
      <c r="K14" s="15">
        <f t="shared" si="0"/>
        <v>1000</v>
      </c>
    </row>
    <row r="15" spans="1:11" x14ac:dyDescent="0.25">
      <c r="A15" s="13">
        <v>12</v>
      </c>
      <c r="B15" s="39" t="s">
        <v>68</v>
      </c>
      <c r="C15" s="62" t="s">
        <v>29</v>
      </c>
      <c r="D15" s="62">
        <v>20</v>
      </c>
      <c r="E15" s="62" t="s">
        <v>30</v>
      </c>
      <c r="F15" s="62" t="s">
        <v>31</v>
      </c>
      <c r="G15" s="62" t="s">
        <v>69</v>
      </c>
      <c r="H15" s="62">
        <v>9.3000000000000007</v>
      </c>
      <c r="I15" s="62" t="s">
        <v>68</v>
      </c>
      <c r="J15" s="74">
        <v>1000</v>
      </c>
      <c r="K15" s="15">
        <f t="shared" si="0"/>
        <v>1000</v>
      </c>
    </row>
    <row r="16" spans="1:11" x14ac:dyDescent="0.25">
      <c r="A16" s="13">
        <v>13</v>
      </c>
      <c r="B16" s="62" t="s">
        <v>436</v>
      </c>
      <c r="C16" s="62" t="s">
        <v>42</v>
      </c>
      <c r="D16" s="62">
        <v>20</v>
      </c>
      <c r="E16" s="62" t="s">
        <v>30</v>
      </c>
      <c r="F16" s="39" t="s">
        <v>322</v>
      </c>
      <c r="G16" s="62" t="s">
        <v>85</v>
      </c>
      <c r="H16" s="62">
        <v>8.8000000000000007</v>
      </c>
      <c r="I16" s="62" t="s">
        <v>323</v>
      </c>
      <c r="J16" s="74">
        <v>1000</v>
      </c>
      <c r="K16" s="15">
        <f t="shared" si="0"/>
        <v>1000</v>
      </c>
    </row>
    <row r="17" spans="1:11" x14ac:dyDescent="0.25">
      <c r="A17" s="13">
        <v>14</v>
      </c>
      <c r="B17" s="62" t="s">
        <v>437</v>
      </c>
      <c r="C17" s="62" t="s">
        <v>29</v>
      </c>
      <c r="D17" s="62">
        <v>8</v>
      </c>
      <c r="E17" s="62" t="s">
        <v>30</v>
      </c>
      <c r="F17" s="62" t="s">
        <v>324</v>
      </c>
      <c r="G17" s="62" t="s">
        <v>310</v>
      </c>
      <c r="H17" s="62">
        <v>8.6999999999999993</v>
      </c>
      <c r="I17" s="62" t="s">
        <v>325</v>
      </c>
      <c r="J17" s="74">
        <v>1000</v>
      </c>
      <c r="K17" s="15">
        <f t="shared" si="0"/>
        <v>1000</v>
      </c>
    </row>
    <row r="18" spans="1:11" x14ac:dyDescent="0.25">
      <c r="A18" s="13">
        <v>15</v>
      </c>
      <c r="B18" s="62" t="s">
        <v>326</v>
      </c>
      <c r="C18" s="62" t="s">
        <v>42</v>
      </c>
      <c r="D18" s="62">
        <v>19</v>
      </c>
      <c r="E18" s="62" t="s">
        <v>30</v>
      </c>
      <c r="F18" s="39" t="s">
        <v>51</v>
      </c>
      <c r="G18" s="62" t="s">
        <v>58</v>
      </c>
      <c r="H18" s="62">
        <v>9.4</v>
      </c>
      <c r="I18" s="62" t="s">
        <v>326</v>
      </c>
      <c r="J18" s="74">
        <v>1000</v>
      </c>
      <c r="K18" s="15">
        <f t="shared" si="0"/>
        <v>1000</v>
      </c>
    </row>
    <row r="19" spans="1:11" x14ac:dyDescent="0.25">
      <c r="A19" s="13">
        <v>16</v>
      </c>
      <c r="B19" s="62" t="s">
        <v>438</v>
      </c>
      <c r="C19" s="62" t="s">
        <v>42</v>
      </c>
      <c r="D19" s="62">
        <v>8</v>
      </c>
      <c r="E19" s="62" t="s">
        <v>30</v>
      </c>
      <c r="F19" s="62" t="s">
        <v>327</v>
      </c>
      <c r="G19" s="62" t="s">
        <v>310</v>
      </c>
      <c r="H19" s="62">
        <v>9.3000000000000007</v>
      </c>
      <c r="I19" s="62" t="s">
        <v>328</v>
      </c>
      <c r="J19" s="74">
        <v>1000</v>
      </c>
      <c r="K19" s="15">
        <f t="shared" si="0"/>
        <v>1000</v>
      </c>
    </row>
    <row r="20" spans="1:11" x14ac:dyDescent="0.25">
      <c r="A20" s="13">
        <v>17</v>
      </c>
      <c r="B20" s="62" t="s">
        <v>329</v>
      </c>
      <c r="C20" s="62" t="s">
        <v>29</v>
      </c>
      <c r="D20" s="62">
        <v>24</v>
      </c>
      <c r="E20" s="62" t="s">
        <v>30</v>
      </c>
      <c r="F20" s="62" t="s">
        <v>95</v>
      </c>
      <c r="G20" s="62" t="s">
        <v>179</v>
      </c>
      <c r="H20" s="62">
        <v>9.4</v>
      </c>
      <c r="I20" s="62" t="s">
        <v>329</v>
      </c>
      <c r="J20" s="74">
        <v>1000</v>
      </c>
      <c r="K20" s="15">
        <f t="shared" si="0"/>
        <v>1000</v>
      </c>
    </row>
    <row r="21" spans="1:11" x14ac:dyDescent="0.25">
      <c r="A21" s="13">
        <v>18</v>
      </c>
      <c r="B21" s="62" t="s">
        <v>331</v>
      </c>
      <c r="C21" s="62" t="s">
        <v>29</v>
      </c>
      <c r="D21" s="62">
        <v>21</v>
      </c>
      <c r="E21" s="62" t="s">
        <v>30</v>
      </c>
      <c r="F21" s="62" t="s">
        <v>31</v>
      </c>
      <c r="G21" s="62" t="s">
        <v>330</v>
      </c>
      <c r="H21" s="62">
        <v>9.1999999999999993</v>
      </c>
      <c r="I21" s="62" t="s">
        <v>331</v>
      </c>
      <c r="J21" s="74">
        <v>1000</v>
      </c>
      <c r="K21" s="15">
        <f t="shared" si="0"/>
        <v>1000</v>
      </c>
    </row>
    <row r="22" spans="1:11" x14ac:dyDescent="0.25">
      <c r="A22" s="13">
        <v>19</v>
      </c>
      <c r="B22" s="62" t="s">
        <v>439</v>
      </c>
      <c r="C22" s="62" t="s">
        <v>29</v>
      </c>
      <c r="D22" s="62">
        <v>10</v>
      </c>
      <c r="E22" s="62" t="s">
        <v>30</v>
      </c>
      <c r="F22" s="62" t="s">
        <v>332</v>
      </c>
      <c r="G22" s="62" t="s">
        <v>333</v>
      </c>
      <c r="H22" s="62">
        <v>8</v>
      </c>
      <c r="I22" s="62" t="s">
        <v>334</v>
      </c>
      <c r="J22" s="74">
        <v>1000</v>
      </c>
      <c r="K22" s="15">
        <f t="shared" si="0"/>
        <v>1000</v>
      </c>
    </row>
    <row r="23" spans="1:11" x14ac:dyDescent="0.25">
      <c r="A23" s="13">
        <v>20</v>
      </c>
      <c r="B23" s="62" t="s">
        <v>440</v>
      </c>
      <c r="C23" s="62" t="s">
        <v>42</v>
      </c>
      <c r="D23" s="62">
        <v>12</v>
      </c>
      <c r="E23" s="62" t="s">
        <v>30</v>
      </c>
      <c r="F23" s="62" t="s">
        <v>335</v>
      </c>
      <c r="G23" s="62" t="s">
        <v>305</v>
      </c>
      <c r="H23" s="62">
        <v>8.6999999999999993</v>
      </c>
      <c r="I23" s="62" t="s">
        <v>336</v>
      </c>
      <c r="J23" s="74">
        <v>1000</v>
      </c>
      <c r="K23" s="15">
        <f t="shared" si="0"/>
        <v>1000</v>
      </c>
    </row>
    <row r="24" spans="1:11" x14ac:dyDescent="0.25">
      <c r="A24" s="13">
        <v>21</v>
      </c>
      <c r="B24" s="62" t="s">
        <v>339</v>
      </c>
      <c r="C24" s="62" t="s">
        <v>29</v>
      </c>
      <c r="D24" s="62">
        <v>20</v>
      </c>
      <c r="E24" s="62" t="s">
        <v>30</v>
      </c>
      <c r="F24" s="62" t="s">
        <v>337</v>
      </c>
      <c r="G24" s="62" t="s">
        <v>338</v>
      </c>
      <c r="H24" s="62">
        <v>8</v>
      </c>
      <c r="I24" s="62" t="s">
        <v>339</v>
      </c>
      <c r="J24" s="74">
        <v>1000</v>
      </c>
      <c r="K24" s="15">
        <f t="shared" si="0"/>
        <v>1000</v>
      </c>
    </row>
    <row r="25" spans="1:11" x14ac:dyDescent="0.25">
      <c r="A25" s="13">
        <v>22</v>
      </c>
      <c r="B25" s="62" t="s">
        <v>340</v>
      </c>
      <c r="C25" s="62" t="s">
        <v>29</v>
      </c>
      <c r="D25" s="62">
        <v>21</v>
      </c>
      <c r="E25" s="62" t="s">
        <v>30</v>
      </c>
      <c r="F25" s="62" t="s">
        <v>95</v>
      </c>
      <c r="G25" s="62" t="s">
        <v>38</v>
      </c>
      <c r="H25" s="62">
        <v>9.3000000000000007</v>
      </c>
      <c r="I25" s="62" t="s">
        <v>340</v>
      </c>
      <c r="J25" s="74">
        <v>1000</v>
      </c>
      <c r="K25" s="15">
        <f t="shared" si="0"/>
        <v>1000</v>
      </c>
    </row>
    <row r="26" spans="1:11" x14ac:dyDescent="0.25">
      <c r="A26" s="13">
        <v>23</v>
      </c>
      <c r="B26" s="62" t="s">
        <v>441</v>
      </c>
      <c r="C26" s="62" t="s">
        <v>29</v>
      </c>
      <c r="D26" s="62">
        <v>23</v>
      </c>
      <c r="E26" s="62" t="s">
        <v>30</v>
      </c>
      <c r="F26" s="62" t="s">
        <v>31</v>
      </c>
      <c r="G26" s="62" t="s">
        <v>32</v>
      </c>
      <c r="H26" s="62">
        <v>8.6999999999999993</v>
      </c>
      <c r="I26" s="62" t="s">
        <v>341</v>
      </c>
      <c r="J26" s="74">
        <v>1000</v>
      </c>
      <c r="K26" s="15">
        <f t="shared" si="0"/>
        <v>1000</v>
      </c>
    </row>
    <row r="27" spans="1:11" x14ac:dyDescent="0.25">
      <c r="A27" s="13">
        <v>24</v>
      </c>
      <c r="B27" s="62" t="s">
        <v>442</v>
      </c>
      <c r="C27" s="62" t="s">
        <v>29</v>
      </c>
      <c r="D27" s="62">
        <v>15</v>
      </c>
      <c r="E27" s="62" t="s">
        <v>30</v>
      </c>
      <c r="F27" s="62" t="s">
        <v>342</v>
      </c>
      <c r="G27" s="62" t="s">
        <v>310</v>
      </c>
      <c r="H27" s="62">
        <v>9.3000000000000007</v>
      </c>
      <c r="I27" s="62" t="s">
        <v>343</v>
      </c>
      <c r="J27" s="74">
        <v>1000</v>
      </c>
      <c r="K27" s="15">
        <f t="shared" si="0"/>
        <v>1000</v>
      </c>
    </row>
    <row r="28" spans="1:11" x14ac:dyDescent="0.25">
      <c r="A28" s="13">
        <v>25</v>
      </c>
      <c r="B28" s="62" t="s">
        <v>443</v>
      </c>
      <c r="C28" s="62" t="s">
        <v>29</v>
      </c>
      <c r="D28" s="62">
        <v>11</v>
      </c>
      <c r="E28" s="62" t="s">
        <v>30</v>
      </c>
      <c r="F28" s="62" t="s">
        <v>344</v>
      </c>
      <c r="G28" s="62" t="s">
        <v>305</v>
      </c>
      <c r="H28" s="62">
        <v>8</v>
      </c>
      <c r="I28" s="62" t="s">
        <v>345</v>
      </c>
      <c r="J28" s="74">
        <v>1000</v>
      </c>
      <c r="K28" s="15">
        <f t="shared" si="0"/>
        <v>1000</v>
      </c>
    </row>
    <row r="29" spans="1:11" x14ac:dyDescent="0.25">
      <c r="A29" s="13">
        <v>26</v>
      </c>
      <c r="B29" s="62" t="s">
        <v>101</v>
      </c>
      <c r="C29" s="62" t="s">
        <v>29</v>
      </c>
      <c r="D29" s="62">
        <v>18</v>
      </c>
      <c r="E29" s="62" t="s">
        <v>30</v>
      </c>
      <c r="F29" s="62" t="s">
        <v>346</v>
      </c>
      <c r="G29" s="62" t="s">
        <v>38</v>
      </c>
      <c r="H29" s="62">
        <v>8.4</v>
      </c>
      <c r="I29" s="62" t="s">
        <v>101</v>
      </c>
      <c r="J29" s="74">
        <v>1000</v>
      </c>
      <c r="K29" s="15">
        <f t="shared" si="0"/>
        <v>1000</v>
      </c>
    </row>
    <row r="30" spans="1:11" x14ac:dyDescent="0.25">
      <c r="A30" s="13">
        <v>27</v>
      </c>
      <c r="B30" s="62" t="s">
        <v>444</v>
      </c>
      <c r="C30" s="62" t="s">
        <v>42</v>
      </c>
      <c r="D30" s="62">
        <v>7</v>
      </c>
      <c r="E30" s="62" t="s">
        <v>30</v>
      </c>
      <c r="F30" s="62" t="s">
        <v>347</v>
      </c>
      <c r="G30" s="62" t="s">
        <v>310</v>
      </c>
      <c r="H30" s="62">
        <v>9.3000000000000007</v>
      </c>
      <c r="I30" s="62" t="s">
        <v>348</v>
      </c>
      <c r="J30" s="74">
        <v>1000</v>
      </c>
      <c r="K30" s="15">
        <f t="shared" si="0"/>
        <v>1000</v>
      </c>
    </row>
    <row r="31" spans="1:11" x14ac:dyDescent="0.25">
      <c r="A31" s="13">
        <v>28</v>
      </c>
      <c r="B31" s="62" t="s">
        <v>445</v>
      </c>
      <c r="C31" s="62" t="s">
        <v>29</v>
      </c>
      <c r="D31" s="62">
        <v>6</v>
      </c>
      <c r="E31" s="62" t="s">
        <v>30</v>
      </c>
      <c r="F31" s="62" t="s">
        <v>349</v>
      </c>
      <c r="G31" s="62" t="s">
        <v>350</v>
      </c>
      <c r="H31" s="62" t="s">
        <v>48</v>
      </c>
      <c r="I31" s="62" t="s">
        <v>351</v>
      </c>
      <c r="J31" s="74">
        <v>1000</v>
      </c>
      <c r="K31" s="15">
        <f t="shared" si="0"/>
        <v>1000</v>
      </c>
    </row>
    <row r="32" spans="1:11" x14ac:dyDescent="0.25">
      <c r="A32" s="13">
        <v>29</v>
      </c>
      <c r="B32" s="62" t="s">
        <v>104</v>
      </c>
      <c r="C32" s="62" t="s">
        <v>29</v>
      </c>
      <c r="D32" s="62">
        <v>8</v>
      </c>
      <c r="E32" s="62" t="s">
        <v>30</v>
      </c>
      <c r="F32" s="62" t="s">
        <v>105</v>
      </c>
      <c r="G32" s="62" t="s">
        <v>350</v>
      </c>
      <c r="H32" s="62">
        <v>9.6999999999999993</v>
      </c>
      <c r="I32" s="62" t="s">
        <v>352</v>
      </c>
      <c r="J32" s="74">
        <v>1000</v>
      </c>
      <c r="K32" s="15">
        <f t="shared" si="0"/>
        <v>1000</v>
      </c>
    </row>
    <row r="33" spans="1:11" x14ac:dyDescent="0.25">
      <c r="A33" s="13">
        <v>30</v>
      </c>
      <c r="B33" s="62" t="s">
        <v>354</v>
      </c>
      <c r="C33" s="62" t="s">
        <v>42</v>
      </c>
      <c r="D33" s="62">
        <v>22</v>
      </c>
      <c r="E33" s="62" t="s">
        <v>30</v>
      </c>
      <c r="F33" s="39" t="s">
        <v>353</v>
      </c>
      <c r="G33" s="62" t="s">
        <v>350</v>
      </c>
      <c r="H33" s="62">
        <v>8.6999999999999993</v>
      </c>
      <c r="I33" s="62" t="s">
        <v>354</v>
      </c>
      <c r="J33" s="74">
        <v>1000</v>
      </c>
      <c r="K33" s="15">
        <f t="shared" si="0"/>
        <v>1000</v>
      </c>
    </row>
    <row r="34" spans="1:11" x14ac:dyDescent="0.25">
      <c r="A34" s="13">
        <v>31</v>
      </c>
      <c r="B34" s="62" t="s">
        <v>446</v>
      </c>
      <c r="C34" s="62" t="s">
        <v>29</v>
      </c>
      <c r="D34" s="62">
        <v>21</v>
      </c>
      <c r="E34" s="62" t="s">
        <v>30</v>
      </c>
      <c r="F34" s="62" t="s">
        <v>31</v>
      </c>
      <c r="G34" s="62" t="s">
        <v>330</v>
      </c>
      <c r="H34" s="62">
        <v>9.4</v>
      </c>
      <c r="I34" s="62" t="s">
        <v>355</v>
      </c>
      <c r="J34" s="74">
        <v>1000</v>
      </c>
      <c r="K34" s="15">
        <f t="shared" si="0"/>
        <v>1000</v>
      </c>
    </row>
    <row r="35" spans="1:11" x14ac:dyDescent="0.25">
      <c r="A35" s="13">
        <v>32</v>
      </c>
      <c r="B35" s="62" t="s">
        <v>447</v>
      </c>
      <c r="C35" s="62" t="s">
        <v>42</v>
      </c>
      <c r="D35" s="62">
        <v>8</v>
      </c>
      <c r="E35" s="62" t="s">
        <v>30</v>
      </c>
      <c r="F35" s="62" t="s">
        <v>356</v>
      </c>
      <c r="G35" s="62" t="s">
        <v>357</v>
      </c>
      <c r="H35" s="62">
        <v>7.5</v>
      </c>
      <c r="I35" s="62" t="s">
        <v>358</v>
      </c>
      <c r="J35" s="74">
        <v>1000</v>
      </c>
      <c r="K35" s="15">
        <f t="shared" si="0"/>
        <v>1000</v>
      </c>
    </row>
    <row r="36" spans="1:11" x14ac:dyDescent="0.25">
      <c r="A36" s="13">
        <v>33</v>
      </c>
      <c r="B36" s="62" t="s">
        <v>448</v>
      </c>
      <c r="C36" s="62" t="s">
        <v>42</v>
      </c>
      <c r="D36" s="62">
        <v>15</v>
      </c>
      <c r="E36" s="62" t="s">
        <v>30</v>
      </c>
      <c r="F36" s="62" t="s">
        <v>359</v>
      </c>
      <c r="G36" s="62" t="s">
        <v>350</v>
      </c>
      <c r="H36" s="62">
        <v>9.1</v>
      </c>
      <c r="I36" s="62" t="s">
        <v>360</v>
      </c>
      <c r="J36" s="74">
        <v>1000</v>
      </c>
      <c r="K36" s="15">
        <f t="shared" si="0"/>
        <v>1000</v>
      </c>
    </row>
    <row r="37" spans="1:11" x14ac:dyDescent="0.25">
      <c r="A37" s="13">
        <v>34</v>
      </c>
      <c r="B37" s="62" t="s">
        <v>198</v>
      </c>
      <c r="C37" s="62" t="s">
        <v>29</v>
      </c>
      <c r="D37" s="62">
        <v>14</v>
      </c>
      <c r="E37" s="62" t="s">
        <v>117</v>
      </c>
      <c r="F37" s="62" t="s">
        <v>200</v>
      </c>
      <c r="G37" s="62" t="s">
        <v>310</v>
      </c>
      <c r="H37" s="62">
        <v>9.9</v>
      </c>
      <c r="I37" s="62" t="s">
        <v>361</v>
      </c>
      <c r="J37" s="74">
        <v>400</v>
      </c>
      <c r="K37" s="15">
        <f t="shared" si="0"/>
        <v>400</v>
      </c>
    </row>
    <row r="38" spans="1:11" x14ac:dyDescent="0.25">
      <c r="A38" s="13">
        <v>35</v>
      </c>
      <c r="B38" s="62" t="s">
        <v>363</v>
      </c>
      <c r="C38" s="62" t="s">
        <v>29</v>
      </c>
      <c r="D38" s="62">
        <v>34</v>
      </c>
      <c r="E38" s="62" t="s">
        <v>117</v>
      </c>
      <c r="F38" s="62" t="s">
        <v>362</v>
      </c>
      <c r="G38" s="62" t="s">
        <v>69</v>
      </c>
      <c r="H38" s="62">
        <v>8.5</v>
      </c>
      <c r="I38" s="62" t="s">
        <v>363</v>
      </c>
      <c r="J38" s="74">
        <v>400</v>
      </c>
      <c r="K38" s="15">
        <f t="shared" si="0"/>
        <v>400</v>
      </c>
    </row>
    <row r="39" spans="1:11" x14ac:dyDescent="0.25">
      <c r="A39" s="13">
        <v>36</v>
      </c>
      <c r="B39" s="62" t="s">
        <v>28</v>
      </c>
      <c r="C39" s="62" t="s">
        <v>29</v>
      </c>
      <c r="D39" s="62">
        <v>22</v>
      </c>
      <c r="E39" s="62" t="s">
        <v>117</v>
      </c>
      <c r="F39" s="62" t="s">
        <v>362</v>
      </c>
      <c r="G39" s="62" t="s">
        <v>32</v>
      </c>
      <c r="H39" s="62">
        <v>9.1999999999999993</v>
      </c>
      <c r="I39" s="62" t="s">
        <v>28</v>
      </c>
      <c r="J39" s="74">
        <v>400</v>
      </c>
      <c r="K39" s="15">
        <f t="shared" si="0"/>
        <v>400</v>
      </c>
    </row>
    <row r="40" spans="1:11" x14ac:dyDescent="0.25">
      <c r="A40" s="13">
        <v>37</v>
      </c>
      <c r="B40" s="62" t="s">
        <v>39</v>
      </c>
      <c r="C40" s="62" t="s">
        <v>29</v>
      </c>
      <c r="D40" s="62">
        <v>13</v>
      </c>
      <c r="E40" s="62" t="s">
        <v>117</v>
      </c>
      <c r="F40" s="62" t="s">
        <v>364</v>
      </c>
      <c r="G40" s="62" t="s">
        <v>307</v>
      </c>
      <c r="H40" s="62">
        <v>9.8000000000000007</v>
      </c>
      <c r="I40" s="62" t="s">
        <v>365</v>
      </c>
      <c r="J40" s="74">
        <v>400</v>
      </c>
      <c r="K40" s="15">
        <f t="shared" si="0"/>
        <v>400</v>
      </c>
    </row>
    <row r="41" spans="1:11" x14ac:dyDescent="0.25">
      <c r="A41" s="13">
        <v>38</v>
      </c>
      <c r="B41" s="62" t="s">
        <v>130</v>
      </c>
      <c r="C41" s="62" t="s">
        <v>42</v>
      </c>
      <c r="D41" s="62">
        <v>8</v>
      </c>
      <c r="E41" s="62" t="s">
        <v>117</v>
      </c>
      <c r="F41" s="62" t="s">
        <v>131</v>
      </c>
      <c r="G41" s="62" t="s">
        <v>310</v>
      </c>
      <c r="H41" s="62">
        <v>6.9</v>
      </c>
      <c r="I41" s="62" t="s">
        <v>132</v>
      </c>
      <c r="J41" s="74">
        <v>400</v>
      </c>
      <c r="K41" s="15">
        <f t="shared" si="0"/>
        <v>400</v>
      </c>
    </row>
    <row r="42" spans="1:11" x14ac:dyDescent="0.25">
      <c r="A42" s="13">
        <v>39</v>
      </c>
      <c r="B42" s="62" t="s">
        <v>449</v>
      </c>
      <c r="C42" s="62" t="s">
        <v>42</v>
      </c>
      <c r="D42" s="62">
        <v>8</v>
      </c>
      <c r="E42" s="62" t="s">
        <v>117</v>
      </c>
      <c r="F42" s="62" t="s">
        <v>366</v>
      </c>
      <c r="G42" s="62" t="s">
        <v>310</v>
      </c>
      <c r="H42" s="62">
        <v>9.6</v>
      </c>
      <c r="I42" s="62" t="s">
        <v>55</v>
      </c>
      <c r="J42" s="74">
        <v>400</v>
      </c>
      <c r="K42" s="15">
        <f t="shared" si="0"/>
        <v>400</v>
      </c>
    </row>
    <row r="43" spans="1:11" x14ac:dyDescent="0.25">
      <c r="A43" s="13">
        <v>40</v>
      </c>
      <c r="B43" s="62" t="s">
        <v>367</v>
      </c>
      <c r="C43" s="62" t="s">
        <v>42</v>
      </c>
      <c r="D43" s="62">
        <v>28</v>
      </c>
      <c r="E43" s="62" t="s">
        <v>117</v>
      </c>
      <c r="F43" s="62" t="s">
        <v>362</v>
      </c>
      <c r="G43" s="62" t="s">
        <v>32</v>
      </c>
      <c r="H43" s="62">
        <v>8.6</v>
      </c>
      <c r="I43" s="62" t="s">
        <v>367</v>
      </c>
      <c r="J43" s="74">
        <v>400</v>
      </c>
      <c r="K43" s="15">
        <f t="shared" si="0"/>
        <v>400</v>
      </c>
    </row>
    <row r="44" spans="1:11" x14ac:dyDescent="0.25">
      <c r="A44" s="13">
        <v>41</v>
      </c>
      <c r="B44" s="62" t="s">
        <v>450</v>
      </c>
      <c r="C44" s="62" t="s">
        <v>29</v>
      </c>
      <c r="D44" s="62">
        <v>7</v>
      </c>
      <c r="E44" s="62" t="s">
        <v>117</v>
      </c>
      <c r="F44" s="62" t="s">
        <v>234</v>
      </c>
      <c r="G44" s="62" t="s">
        <v>307</v>
      </c>
      <c r="H44" s="62">
        <v>9.4</v>
      </c>
      <c r="I44" s="62" t="s">
        <v>368</v>
      </c>
      <c r="J44" s="74">
        <v>400</v>
      </c>
      <c r="K44" s="15">
        <f t="shared" si="0"/>
        <v>400</v>
      </c>
    </row>
    <row r="45" spans="1:11" x14ac:dyDescent="0.25">
      <c r="A45" s="13">
        <v>42</v>
      </c>
      <c r="B45" s="62" t="s">
        <v>146</v>
      </c>
      <c r="C45" s="62" t="s">
        <v>29</v>
      </c>
      <c r="D45" s="62">
        <v>7</v>
      </c>
      <c r="E45" s="62" t="s">
        <v>117</v>
      </c>
      <c r="F45" s="62" t="s">
        <v>147</v>
      </c>
      <c r="G45" s="62" t="s">
        <v>307</v>
      </c>
      <c r="H45" s="62">
        <v>9.9</v>
      </c>
      <c r="I45" s="62" t="s">
        <v>148</v>
      </c>
      <c r="J45" s="74">
        <v>400</v>
      </c>
      <c r="K45" s="15">
        <f t="shared" si="0"/>
        <v>400</v>
      </c>
    </row>
    <row r="46" spans="1:11" x14ac:dyDescent="0.25">
      <c r="A46" s="13">
        <v>43</v>
      </c>
      <c r="B46" s="62" t="s">
        <v>152</v>
      </c>
      <c r="C46" s="62" t="s">
        <v>29</v>
      </c>
      <c r="D46" s="62">
        <v>18</v>
      </c>
      <c r="E46" s="62" t="s">
        <v>117</v>
      </c>
      <c r="F46" s="62" t="s">
        <v>153</v>
      </c>
      <c r="G46" s="62" t="s">
        <v>314</v>
      </c>
      <c r="H46" s="62">
        <v>8.8000000000000007</v>
      </c>
      <c r="I46" s="62" t="s">
        <v>152</v>
      </c>
      <c r="J46" s="74">
        <v>400</v>
      </c>
      <c r="K46" s="15">
        <f t="shared" si="0"/>
        <v>400</v>
      </c>
    </row>
    <row r="47" spans="1:11" x14ac:dyDescent="0.25">
      <c r="A47" s="13">
        <v>44</v>
      </c>
      <c r="B47" s="62" t="s">
        <v>451</v>
      </c>
      <c r="C47" s="62" t="s">
        <v>29</v>
      </c>
      <c r="D47" s="62">
        <v>9</v>
      </c>
      <c r="E47" s="62" t="s">
        <v>117</v>
      </c>
      <c r="F47" s="62" t="s">
        <v>369</v>
      </c>
      <c r="G47" s="62" t="s">
        <v>350</v>
      </c>
      <c r="H47" s="62">
        <v>9.5</v>
      </c>
      <c r="I47" s="62" t="s">
        <v>370</v>
      </c>
      <c r="J47" s="74">
        <v>400</v>
      </c>
      <c r="K47" s="15">
        <f t="shared" si="0"/>
        <v>400</v>
      </c>
    </row>
    <row r="48" spans="1:11" x14ac:dyDescent="0.25">
      <c r="A48" s="13">
        <v>45</v>
      </c>
      <c r="B48" s="62" t="s">
        <v>452</v>
      </c>
      <c r="C48" s="62" t="s">
        <v>29</v>
      </c>
      <c r="D48" s="62">
        <v>9</v>
      </c>
      <c r="E48" s="62" t="s">
        <v>117</v>
      </c>
      <c r="F48" s="62" t="s">
        <v>77</v>
      </c>
      <c r="G48" s="62" t="s">
        <v>350</v>
      </c>
      <c r="H48" s="62">
        <v>9.6999999999999993</v>
      </c>
      <c r="I48" s="62" t="s">
        <v>371</v>
      </c>
      <c r="J48" s="74">
        <v>400</v>
      </c>
      <c r="K48" s="15">
        <f t="shared" si="0"/>
        <v>400</v>
      </c>
    </row>
    <row r="49" spans="1:11" x14ac:dyDescent="0.25">
      <c r="A49" s="13">
        <v>46</v>
      </c>
      <c r="B49" s="62" t="s">
        <v>453</v>
      </c>
      <c r="C49" s="62" t="s">
        <v>29</v>
      </c>
      <c r="D49" s="62">
        <v>7</v>
      </c>
      <c r="E49" s="62" t="s">
        <v>117</v>
      </c>
      <c r="F49" s="62" t="s">
        <v>372</v>
      </c>
      <c r="G49" s="62" t="s">
        <v>310</v>
      </c>
      <c r="H49" s="62">
        <v>8.8000000000000007</v>
      </c>
      <c r="I49" s="62" t="s">
        <v>373</v>
      </c>
      <c r="J49" s="74">
        <v>400</v>
      </c>
      <c r="K49" s="15">
        <f t="shared" si="0"/>
        <v>400</v>
      </c>
    </row>
    <row r="50" spans="1:11" x14ac:dyDescent="0.25">
      <c r="A50" s="13">
        <v>47</v>
      </c>
      <c r="B50" s="62" t="s">
        <v>454</v>
      </c>
      <c r="C50" s="62" t="s">
        <v>42</v>
      </c>
      <c r="D50" s="62">
        <v>11</v>
      </c>
      <c r="E50" s="62" t="s">
        <v>117</v>
      </c>
      <c r="F50" s="62" t="s">
        <v>374</v>
      </c>
      <c r="G50" s="62" t="s">
        <v>375</v>
      </c>
      <c r="H50" s="62">
        <v>8.9</v>
      </c>
      <c r="I50" s="62" t="s">
        <v>376</v>
      </c>
      <c r="J50" s="74">
        <v>400</v>
      </c>
      <c r="K50" s="15">
        <f t="shared" si="0"/>
        <v>400</v>
      </c>
    </row>
    <row r="51" spans="1:11" x14ac:dyDescent="0.25">
      <c r="A51" s="13">
        <v>48</v>
      </c>
      <c r="B51" s="62" t="s">
        <v>455</v>
      </c>
      <c r="C51" s="62" t="s">
        <v>29</v>
      </c>
      <c r="D51" s="62">
        <v>8</v>
      </c>
      <c r="E51" s="62" t="s">
        <v>117</v>
      </c>
      <c r="F51" s="62" t="s">
        <v>347</v>
      </c>
      <c r="G51" s="62" t="s">
        <v>310</v>
      </c>
      <c r="H51" s="62">
        <v>9.8000000000000007</v>
      </c>
      <c r="I51" s="62" t="s">
        <v>377</v>
      </c>
      <c r="J51" s="74">
        <v>400</v>
      </c>
      <c r="K51" s="15">
        <f t="shared" si="0"/>
        <v>400</v>
      </c>
    </row>
    <row r="52" spans="1:11" x14ac:dyDescent="0.25">
      <c r="A52" s="13">
        <v>49</v>
      </c>
      <c r="B52" s="62" t="s">
        <v>456</v>
      </c>
      <c r="C52" s="62" t="s">
        <v>42</v>
      </c>
      <c r="D52" s="62">
        <v>8</v>
      </c>
      <c r="E52" s="62" t="s">
        <v>117</v>
      </c>
      <c r="F52" s="62" t="s">
        <v>378</v>
      </c>
      <c r="G52" s="62" t="s">
        <v>350</v>
      </c>
      <c r="H52" s="62">
        <v>9.1999999999999993</v>
      </c>
      <c r="I52" s="62" t="s">
        <v>379</v>
      </c>
      <c r="J52" s="74">
        <v>400</v>
      </c>
      <c r="K52" s="15">
        <f t="shared" si="0"/>
        <v>400</v>
      </c>
    </row>
    <row r="53" spans="1:11" x14ac:dyDescent="0.25">
      <c r="A53" s="13">
        <v>50</v>
      </c>
      <c r="B53" s="62" t="s">
        <v>381</v>
      </c>
      <c r="C53" s="62" t="s">
        <v>42</v>
      </c>
      <c r="D53" s="62">
        <v>18</v>
      </c>
      <c r="E53" s="62" t="s">
        <v>117</v>
      </c>
      <c r="F53" s="62" t="s">
        <v>380</v>
      </c>
      <c r="G53" s="62" t="s">
        <v>38</v>
      </c>
      <c r="H53" s="62">
        <v>8.3000000000000007</v>
      </c>
      <c r="I53" s="62" t="s">
        <v>381</v>
      </c>
      <c r="J53" s="74">
        <v>400</v>
      </c>
      <c r="K53" s="15">
        <f t="shared" si="0"/>
        <v>400</v>
      </c>
    </row>
    <row r="54" spans="1:11" x14ac:dyDescent="0.25">
      <c r="A54" s="13">
        <v>51</v>
      </c>
      <c r="B54" s="62" t="s">
        <v>224</v>
      </c>
      <c r="C54" s="62" t="s">
        <v>29</v>
      </c>
      <c r="D54" s="62">
        <v>7</v>
      </c>
      <c r="E54" s="62" t="s">
        <v>117</v>
      </c>
      <c r="F54" s="62" t="s">
        <v>225</v>
      </c>
      <c r="G54" s="62" t="s">
        <v>310</v>
      </c>
      <c r="H54" s="62">
        <v>8.8000000000000007</v>
      </c>
      <c r="I54" s="62" t="s">
        <v>226</v>
      </c>
      <c r="J54" s="74">
        <v>400</v>
      </c>
      <c r="K54" s="15">
        <f t="shared" si="0"/>
        <v>400</v>
      </c>
    </row>
    <row r="55" spans="1:11" x14ac:dyDescent="0.25">
      <c r="A55" s="13">
        <v>52</v>
      </c>
      <c r="B55" s="62" t="s">
        <v>457</v>
      </c>
      <c r="C55" s="62" t="s">
        <v>29</v>
      </c>
      <c r="D55" s="62">
        <v>7</v>
      </c>
      <c r="E55" s="62" t="s">
        <v>117</v>
      </c>
      <c r="F55" s="62" t="s">
        <v>234</v>
      </c>
      <c r="G55" s="62" t="s">
        <v>310</v>
      </c>
      <c r="H55" s="62">
        <v>8.1</v>
      </c>
      <c r="I55" s="62" t="s">
        <v>382</v>
      </c>
      <c r="J55" s="74">
        <v>400</v>
      </c>
      <c r="K55" s="15">
        <f t="shared" si="0"/>
        <v>400</v>
      </c>
    </row>
    <row r="56" spans="1:11" x14ac:dyDescent="0.25">
      <c r="A56" s="13">
        <v>53</v>
      </c>
      <c r="B56" s="62" t="s">
        <v>458</v>
      </c>
      <c r="C56" s="62" t="s">
        <v>29</v>
      </c>
      <c r="D56" s="62">
        <v>13</v>
      </c>
      <c r="E56" s="62" t="s">
        <v>117</v>
      </c>
      <c r="F56" s="62" t="s">
        <v>383</v>
      </c>
      <c r="G56" s="62" t="s">
        <v>310</v>
      </c>
      <c r="H56" s="62">
        <v>9.6</v>
      </c>
      <c r="I56" s="62" t="s">
        <v>384</v>
      </c>
      <c r="J56" s="74">
        <v>400</v>
      </c>
      <c r="K56" s="15">
        <f t="shared" si="0"/>
        <v>400</v>
      </c>
    </row>
    <row r="57" spans="1:11" x14ac:dyDescent="0.25">
      <c r="A57" s="13">
        <v>54</v>
      </c>
      <c r="B57" s="62" t="s">
        <v>89</v>
      </c>
      <c r="C57" s="62" t="s">
        <v>29</v>
      </c>
      <c r="D57" s="62">
        <v>53</v>
      </c>
      <c r="E57" s="62" t="s">
        <v>117</v>
      </c>
      <c r="F57" s="62" t="s">
        <v>362</v>
      </c>
      <c r="G57" s="62" t="s">
        <v>330</v>
      </c>
      <c r="H57" s="62">
        <v>8.8000000000000007</v>
      </c>
      <c r="I57" s="62" t="s">
        <v>89</v>
      </c>
      <c r="J57" s="74">
        <v>400</v>
      </c>
      <c r="K57" s="15">
        <f t="shared" si="0"/>
        <v>400</v>
      </c>
    </row>
    <row r="58" spans="1:11" x14ac:dyDescent="0.25">
      <c r="A58" s="13">
        <v>55</v>
      </c>
      <c r="B58" s="62" t="s">
        <v>459</v>
      </c>
      <c r="C58" s="62" t="s">
        <v>29</v>
      </c>
      <c r="D58" s="62">
        <v>20</v>
      </c>
      <c r="E58" s="62" t="s">
        <v>117</v>
      </c>
      <c r="F58" s="62" t="s">
        <v>385</v>
      </c>
      <c r="G58" s="62" t="s">
        <v>38</v>
      </c>
      <c r="H58" s="62">
        <v>8.9</v>
      </c>
      <c r="I58" s="62" t="s">
        <v>386</v>
      </c>
      <c r="J58" s="74">
        <v>400</v>
      </c>
      <c r="K58" s="15">
        <f t="shared" si="0"/>
        <v>400</v>
      </c>
    </row>
    <row r="59" spans="1:11" x14ac:dyDescent="0.25">
      <c r="A59" s="13">
        <v>56</v>
      </c>
      <c r="B59" s="62" t="s">
        <v>238</v>
      </c>
      <c r="C59" s="62" t="s">
        <v>42</v>
      </c>
      <c r="D59" s="62">
        <v>7</v>
      </c>
      <c r="E59" s="62" t="s">
        <v>117</v>
      </c>
      <c r="F59" s="62" t="s">
        <v>216</v>
      </c>
      <c r="G59" s="62" t="s">
        <v>307</v>
      </c>
      <c r="H59" s="62">
        <v>8.1999999999999993</v>
      </c>
      <c r="I59" s="62" t="s">
        <v>239</v>
      </c>
      <c r="J59" s="74">
        <v>400</v>
      </c>
      <c r="K59" s="15">
        <f t="shared" si="0"/>
        <v>400</v>
      </c>
    </row>
    <row r="60" spans="1:11" x14ac:dyDescent="0.25">
      <c r="A60" s="13">
        <v>57</v>
      </c>
      <c r="B60" s="62" t="s">
        <v>460</v>
      </c>
      <c r="C60" s="62" t="s">
        <v>29</v>
      </c>
      <c r="D60" s="62">
        <v>16</v>
      </c>
      <c r="E60" s="62" t="s">
        <v>117</v>
      </c>
      <c r="F60" s="62" t="s">
        <v>387</v>
      </c>
      <c r="G60" s="62" t="s">
        <v>58</v>
      </c>
      <c r="H60" s="62">
        <v>8.1</v>
      </c>
      <c r="I60" s="62" t="s">
        <v>388</v>
      </c>
      <c r="J60" s="74">
        <v>400</v>
      </c>
      <c r="K60" s="15">
        <f t="shared" si="0"/>
        <v>400</v>
      </c>
    </row>
    <row r="61" spans="1:11" x14ac:dyDescent="0.25">
      <c r="A61" s="13">
        <v>58</v>
      </c>
      <c r="B61" s="62" t="s">
        <v>461</v>
      </c>
      <c r="C61" s="62" t="s">
        <v>29</v>
      </c>
      <c r="D61" s="62">
        <v>8</v>
      </c>
      <c r="E61" s="62" t="s">
        <v>117</v>
      </c>
      <c r="F61" s="62" t="s">
        <v>389</v>
      </c>
      <c r="G61" s="62" t="s">
        <v>310</v>
      </c>
      <c r="H61" s="62">
        <v>9.4</v>
      </c>
      <c r="I61" s="62" t="s">
        <v>390</v>
      </c>
      <c r="J61" s="74">
        <v>400</v>
      </c>
      <c r="K61" s="15">
        <f t="shared" si="0"/>
        <v>400</v>
      </c>
    </row>
    <row r="62" spans="1:11" x14ac:dyDescent="0.25">
      <c r="A62" s="13">
        <v>59</v>
      </c>
      <c r="B62" s="62" t="s">
        <v>462</v>
      </c>
      <c r="C62" s="62" t="s">
        <v>29</v>
      </c>
      <c r="D62" s="62">
        <v>9</v>
      </c>
      <c r="E62" s="62" t="s">
        <v>117</v>
      </c>
      <c r="F62" s="62" t="s">
        <v>391</v>
      </c>
      <c r="G62" s="62" t="s">
        <v>392</v>
      </c>
      <c r="H62" s="62">
        <v>9.5</v>
      </c>
      <c r="I62" s="62" t="s">
        <v>393</v>
      </c>
      <c r="J62" s="74">
        <v>400</v>
      </c>
      <c r="K62" s="15">
        <f t="shared" si="0"/>
        <v>400</v>
      </c>
    </row>
    <row r="63" spans="1:11" x14ac:dyDescent="0.25">
      <c r="A63" s="13">
        <v>60</v>
      </c>
      <c r="B63" s="62" t="s">
        <v>463</v>
      </c>
      <c r="C63" s="62" t="s">
        <v>29</v>
      </c>
      <c r="D63" s="62">
        <v>13</v>
      </c>
      <c r="E63" s="62" t="s">
        <v>117</v>
      </c>
      <c r="F63" s="62" t="s">
        <v>394</v>
      </c>
      <c r="G63" s="62" t="s">
        <v>307</v>
      </c>
      <c r="H63" s="62">
        <v>8.3000000000000007</v>
      </c>
      <c r="I63" s="62" t="s">
        <v>395</v>
      </c>
      <c r="J63" s="74">
        <v>400</v>
      </c>
      <c r="K63" s="15">
        <f t="shared" si="0"/>
        <v>400</v>
      </c>
    </row>
    <row r="64" spans="1:11" x14ac:dyDescent="0.25">
      <c r="A64" s="13">
        <v>61</v>
      </c>
      <c r="B64" s="62" t="s">
        <v>464</v>
      </c>
      <c r="C64" s="62" t="s">
        <v>42</v>
      </c>
      <c r="D64" s="62">
        <v>7</v>
      </c>
      <c r="E64" s="62" t="s">
        <v>117</v>
      </c>
      <c r="F64" s="62" t="s">
        <v>105</v>
      </c>
      <c r="G64" s="62" t="s">
        <v>310</v>
      </c>
      <c r="H64" s="62">
        <v>9</v>
      </c>
      <c r="I64" s="62" t="s">
        <v>396</v>
      </c>
      <c r="J64" s="74">
        <v>400</v>
      </c>
      <c r="K64" s="15">
        <f t="shared" si="0"/>
        <v>400</v>
      </c>
    </row>
    <row r="65" spans="1:11" x14ac:dyDescent="0.25">
      <c r="A65" s="13">
        <v>62</v>
      </c>
      <c r="B65" s="62" t="s">
        <v>191</v>
      </c>
      <c r="C65" s="62" t="s">
        <v>29</v>
      </c>
      <c r="D65" s="62">
        <v>16</v>
      </c>
      <c r="E65" s="62" t="s">
        <v>117</v>
      </c>
      <c r="F65" s="62" t="s">
        <v>192</v>
      </c>
      <c r="G65" s="62" t="s">
        <v>44</v>
      </c>
      <c r="H65" s="62">
        <v>8.3000000000000007</v>
      </c>
      <c r="I65" s="62" t="s">
        <v>193</v>
      </c>
      <c r="J65" s="74">
        <v>400</v>
      </c>
      <c r="K65" s="15">
        <f t="shared" si="0"/>
        <v>400</v>
      </c>
    </row>
    <row r="66" spans="1:11" x14ac:dyDescent="0.25">
      <c r="A66" s="13">
        <v>63</v>
      </c>
      <c r="B66" s="62" t="s">
        <v>194</v>
      </c>
      <c r="C66" s="62" t="s">
        <v>29</v>
      </c>
      <c r="D66" s="62">
        <v>19</v>
      </c>
      <c r="E66" s="62" t="s">
        <v>117</v>
      </c>
      <c r="F66" s="62" t="s">
        <v>362</v>
      </c>
      <c r="G66" s="62" t="s">
        <v>69</v>
      </c>
      <c r="H66" s="62">
        <v>9.1</v>
      </c>
      <c r="I66" s="62" t="s">
        <v>194</v>
      </c>
      <c r="J66" s="74">
        <v>400</v>
      </c>
      <c r="K66" s="15">
        <f t="shared" si="0"/>
        <v>400</v>
      </c>
    </row>
    <row r="67" spans="1:11" x14ac:dyDescent="0.25">
      <c r="A67" s="13">
        <v>64</v>
      </c>
      <c r="B67" s="62" t="s">
        <v>465</v>
      </c>
      <c r="C67" s="62" t="s">
        <v>29</v>
      </c>
      <c r="D67" s="62">
        <v>11</v>
      </c>
      <c r="E67" s="62" t="s">
        <v>199</v>
      </c>
      <c r="F67" s="62" t="s">
        <v>397</v>
      </c>
      <c r="G67" s="62" t="s">
        <v>305</v>
      </c>
      <c r="H67" s="62">
        <v>9.5</v>
      </c>
      <c r="I67" s="62" t="s">
        <v>398</v>
      </c>
      <c r="J67" s="74">
        <v>350</v>
      </c>
      <c r="K67" s="15">
        <f t="shared" si="0"/>
        <v>350</v>
      </c>
    </row>
    <row r="68" spans="1:11" x14ac:dyDescent="0.25">
      <c r="A68" s="13">
        <v>65</v>
      </c>
      <c r="B68" s="62" t="s">
        <v>466</v>
      </c>
      <c r="C68" s="62" t="s">
        <v>42</v>
      </c>
      <c r="D68" s="62">
        <v>7</v>
      </c>
      <c r="E68" s="62" t="s">
        <v>199</v>
      </c>
      <c r="F68" s="62" t="s">
        <v>131</v>
      </c>
      <c r="G68" s="62" t="s">
        <v>307</v>
      </c>
      <c r="H68" s="62">
        <v>8.5</v>
      </c>
      <c r="I68" s="62" t="s">
        <v>399</v>
      </c>
      <c r="J68" s="74">
        <v>350</v>
      </c>
      <c r="K68" s="15">
        <f t="shared" si="0"/>
        <v>350</v>
      </c>
    </row>
    <row r="69" spans="1:11" x14ac:dyDescent="0.25">
      <c r="A69" s="13">
        <v>66</v>
      </c>
      <c r="B69" s="62" t="s">
        <v>467</v>
      </c>
      <c r="C69" s="62" t="s">
        <v>29</v>
      </c>
      <c r="D69" s="62">
        <v>13</v>
      </c>
      <c r="E69" s="62" t="s">
        <v>199</v>
      </c>
      <c r="F69" s="62" t="s">
        <v>400</v>
      </c>
      <c r="G69" s="62" t="s">
        <v>307</v>
      </c>
      <c r="H69" s="62">
        <v>9.1999999999999993</v>
      </c>
      <c r="I69" s="62" t="s">
        <v>401</v>
      </c>
      <c r="J69" s="74">
        <v>350</v>
      </c>
      <c r="K69" s="15">
        <f t="shared" ref="K69:K88" si="1">J69</f>
        <v>350</v>
      </c>
    </row>
    <row r="70" spans="1:11" x14ac:dyDescent="0.25">
      <c r="A70" s="13">
        <v>67</v>
      </c>
      <c r="B70" s="62" t="s">
        <v>468</v>
      </c>
      <c r="C70" s="62" t="s">
        <v>42</v>
      </c>
      <c r="D70" s="62">
        <v>15</v>
      </c>
      <c r="E70" s="62" t="s">
        <v>199</v>
      </c>
      <c r="F70" s="62" t="s">
        <v>402</v>
      </c>
      <c r="G70" s="62" t="s">
        <v>350</v>
      </c>
      <c r="H70" s="62">
        <v>9</v>
      </c>
      <c r="I70" s="62" t="s">
        <v>403</v>
      </c>
      <c r="J70" s="74">
        <v>350</v>
      </c>
      <c r="K70" s="15">
        <f t="shared" si="1"/>
        <v>350</v>
      </c>
    </row>
    <row r="71" spans="1:11" x14ac:dyDescent="0.25">
      <c r="A71" s="13">
        <v>68</v>
      </c>
      <c r="B71" s="62" t="s">
        <v>469</v>
      </c>
      <c r="C71" s="62" t="s">
        <v>42</v>
      </c>
      <c r="D71" s="62">
        <v>13</v>
      </c>
      <c r="E71" s="62" t="s">
        <v>199</v>
      </c>
      <c r="F71" s="62" t="s">
        <v>404</v>
      </c>
      <c r="G71" s="62" t="s">
        <v>307</v>
      </c>
      <c r="H71" s="62">
        <v>9.6</v>
      </c>
      <c r="I71" s="62" t="s">
        <v>405</v>
      </c>
      <c r="J71" s="74">
        <v>350</v>
      </c>
      <c r="K71" s="15">
        <f t="shared" si="1"/>
        <v>350</v>
      </c>
    </row>
    <row r="72" spans="1:11" x14ac:dyDescent="0.25">
      <c r="A72" s="13">
        <v>69</v>
      </c>
      <c r="B72" s="62" t="s">
        <v>470</v>
      </c>
      <c r="C72" s="62" t="s">
        <v>29</v>
      </c>
      <c r="D72" s="62">
        <v>8</v>
      </c>
      <c r="E72" s="62" t="s">
        <v>199</v>
      </c>
      <c r="F72" s="62" t="s">
        <v>406</v>
      </c>
      <c r="G72" s="62" t="s">
        <v>310</v>
      </c>
      <c r="H72" s="62">
        <v>8.1999999999999993</v>
      </c>
      <c r="I72" s="62" t="s">
        <v>407</v>
      </c>
      <c r="J72" s="74">
        <v>350</v>
      </c>
      <c r="K72" s="15">
        <f t="shared" si="1"/>
        <v>350</v>
      </c>
    </row>
    <row r="73" spans="1:11" x14ac:dyDescent="0.25">
      <c r="A73" s="13">
        <v>70</v>
      </c>
      <c r="B73" s="62" t="s">
        <v>471</v>
      </c>
      <c r="C73" s="62" t="s">
        <v>29</v>
      </c>
      <c r="D73" s="62">
        <v>12</v>
      </c>
      <c r="E73" s="62" t="s">
        <v>199</v>
      </c>
      <c r="F73" s="62" t="s">
        <v>369</v>
      </c>
      <c r="G73" s="62" t="s">
        <v>305</v>
      </c>
      <c r="H73" s="62">
        <v>10</v>
      </c>
      <c r="I73" s="62" t="s">
        <v>408</v>
      </c>
      <c r="J73" s="74">
        <v>350</v>
      </c>
      <c r="K73" s="15">
        <f t="shared" si="1"/>
        <v>350</v>
      </c>
    </row>
    <row r="74" spans="1:11" x14ac:dyDescent="0.25">
      <c r="A74" s="13">
        <v>71</v>
      </c>
      <c r="B74" s="62" t="s">
        <v>472</v>
      </c>
      <c r="C74" s="62" t="s">
        <v>29</v>
      </c>
      <c r="D74" s="62">
        <v>8</v>
      </c>
      <c r="E74" s="62" t="s">
        <v>199</v>
      </c>
      <c r="F74" s="62" t="s">
        <v>409</v>
      </c>
      <c r="G74" s="62" t="s">
        <v>310</v>
      </c>
      <c r="H74" s="62">
        <v>9.6999999999999993</v>
      </c>
      <c r="I74" s="62" t="s">
        <v>410</v>
      </c>
      <c r="J74" s="74">
        <v>350</v>
      </c>
      <c r="K74" s="15">
        <f t="shared" si="1"/>
        <v>350</v>
      </c>
    </row>
    <row r="75" spans="1:11" x14ac:dyDescent="0.25">
      <c r="A75" s="13">
        <v>72</v>
      </c>
      <c r="B75" s="62" t="s">
        <v>209</v>
      </c>
      <c r="C75" s="62" t="s">
        <v>29</v>
      </c>
      <c r="D75" s="62">
        <v>6</v>
      </c>
      <c r="E75" s="62" t="s">
        <v>199</v>
      </c>
      <c r="F75" s="62" t="s">
        <v>210</v>
      </c>
      <c r="G75" s="62" t="s">
        <v>350</v>
      </c>
      <c r="H75" s="62" t="s">
        <v>48</v>
      </c>
      <c r="I75" s="62" t="s">
        <v>211</v>
      </c>
      <c r="J75" s="74">
        <v>350</v>
      </c>
      <c r="K75" s="15">
        <f t="shared" si="1"/>
        <v>350</v>
      </c>
    </row>
    <row r="76" spans="1:11" x14ac:dyDescent="0.25">
      <c r="A76" s="13">
        <v>73</v>
      </c>
      <c r="B76" s="62" t="s">
        <v>473</v>
      </c>
      <c r="C76" s="62" t="s">
        <v>29</v>
      </c>
      <c r="D76" s="62">
        <v>15</v>
      </c>
      <c r="E76" s="62" t="s">
        <v>199</v>
      </c>
      <c r="F76" s="62" t="s">
        <v>411</v>
      </c>
      <c r="G76" s="62" t="s">
        <v>350</v>
      </c>
      <c r="H76" s="62">
        <v>9.5</v>
      </c>
      <c r="I76" s="62" t="s">
        <v>412</v>
      </c>
      <c r="J76" s="74">
        <v>350</v>
      </c>
      <c r="K76" s="15">
        <f t="shared" si="1"/>
        <v>350</v>
      </c>
    </row>
    <row r="77" spans="1:11" x14ac:dyDescent="0.25">
      <c r="A77" s="13">
        <v>74</v>
      </c>
      <c r="B77" s="62" t="s">
        <v>474</v>
      </c>
      <c r="C77" s="62" t="s">
        <v>42</v>
      </c>
      <c r="D77" s="62">
        <v>8</v>
      </c>
      <c r="E77" s="62" t="s">
        <v>199</v>
      </c>
      <c r="F77" s="62" t="s">
        <v>131</v>
      </c>
      <c r="G77" s="62" t="s">
        <v>310</v>
      </c>
      <c r="H77" s="62">
        <v>9</v>
      </c>
      <c r="I77" s="62" t="s">
        <v>413</v>
      </c>
      <c r="J77" s="74">
        <v>350</v>
      </c>
      <c r="K77" s="15">
        <f t="shared" si="1"/>
        <v>350</v>
      </c>
    </row>
    <row r="78" spans="1:11" x14ac:dyDescent="0.25">
      <c r="A78" s="13">
        <v>75</v>
      </c>
      <c r="B78" s="62" t="s">
        <v>475</v>
      </c>
      <c r="C78" s="62" t="s">
        <v>29</v>
      </c>
      <c r="D78" s="62">
        <v>7</v>
      </c>
      <c r="E78" s="62" t="s">
        <v>199</v>
      </c>
      <c r="F78" s="62" t="s">
        <v>414</v>
      </c>
      <c r="G78" s="62" t="s">
        <v>310</v>
      </c>
      <c r="H78" s="62">
        <v>9.1999999999999993</v>
      </c>
      <c r="I78" s="62" t="s">
        <v>415</v>
      </c>
      <c r="J78" s="74">
        <v>350</v>
      </c>
      <c r="K78" s="15">
        <f t="shared" si="1"/>
        <v>350</v>
      </c>
    </row>
    <row r="79" spans="1:11" x14ac:dyDescent="0.25">
      <c r="A79" s="13">
        <v>76</v>
      </c>
      <c r="B79" s="62" t="s">
        <v>476</v>
      </c>
      <c r="C79" s="62" t="s">
        <v>29</v>
      </c>
      <c r="D79" s="62">
        <v>13</v>
      </c>
      <c r="E79" s="62" t="s">
        <v>199</v>
      </c>
      <c r="F79" s="62" t="s">
        <v>416</v>
      </c>
      <c r="G79" s="62" t="s">
        <v>307</v>
      </c>
      <c r="H79" s="62">
        <v>9.6999999999999993</v>
      </c>
      <c r="I79" s="62" t="s">
        <v>417</v>
      </c>
      <c r="J79" s="74">
        <v>350</v>
      </c>
      <c r="K79" s="15">
        <f t="shared" si="1"/>
        <v>350</v>
      </c>
    </row>
    <row r="80" spans="1:11" x14ac:dyDescent="0.25">
      <c r="A80" s="13">
        <v>77</v>
      </c>
      <c r="B80" s="62" t="s">
        <v>477</v>
      </c>
      <c r="C80" s="62" t="s">
        <v>29</v>
      </c>
      <c r="D80" s="62">
        <v>9</v>
      </c>
      <c r="E80" s="62" t="s">
        <v>199</v>
      </c>
      <c r="F80" s="62" t="s">
        <v>418</v>
      </c>
      <c r="G80" s="62" t="s">
        <v>350</v>
      </c>
      <c r="H80" s="62">
        <v>9.4</v>
      </c>
      <c r="I80" s="62" t="s">
        <v>419</v>
      </c>
      <c r="J80" s="74">
        <v>350</v>
      </c>
      <c r="K80" s="15">
        <f t="shared" si="1"/>
        <v>350</v>
      </c>
    </row>
    <row r="81" spans="1:11" x14ac:dyDescent="0.25">
      <c r="A81" s="13">
        <v>78</v>
      </c>
      <c r="B81" s="62" t="s">
        <v>478</v>
      </c>
      <c r="C81" s="62" t="s">
        <v>42</v>
      </c>
      <c r="D81" s="62">
        <v>11</v>
      </c>
      <c r="E81" s="62" t="s">
        <v>199</v>
      </c>
      <c r="F81" s="62" t="s">
        <v>420</v>
      </c>
      <c r="G81" s="62" t="s">
        <v>305</v>
      </c>
      <c r="H81" s="62">
        <v>9.3000000000000007</v>
      </c>
      <c r="I81" s="62" t="s">
        <v>421</v>
      </c>
      <c r="J81" s="74">
        <v>350</v>
      </c>
      <c r="K81" s="15">
        <f t="shared" si="1"/>
        <v>350</v>
      </c>
    </row>
    <row r="82" spans="1:11" x14ac:dyDescent="0.25">
      <c r="A82" s="13">
        <v>79</v>
      </c>
      <c r="B82" s="62" t="s">
        <v>479</v>
      </c>
      <c r="C82" s="62" t="s">
        <v>42</v>
      </c>
      <c r="D82" s="62">
        <v>11</v>
      </c>
      <c r="E82" s="62" t="s">
        <v>199</v>
      </c>
      <c r="F82" s="62" t="s">
        <v>422</v>
      </c>
      <c r="G82" s="62" t="s">
        <v>375</v>
      </c>
      <c r="H82" s="62">
        <v>9</v>
      </c>
      <c r="I82" s="62" t="s">
        <v>423</v>
      </c>
      <c r="J82" s="74">
        <v>350</v>
      </c>
      <c r="K82" s="15">
        <f t="shared" si="1"/>
        <v>350</v>
      </c>
    </row>
    <row r="83" spans="1:11" x14ac:dyDescent="0.25">
      <c r="A83" s="13">
        <v>80</v>
      </c>
      <c r="B83" s="62" t="s">
        <v>480</v>
      </c>
      <c r="C83" s="62" t="s">
        <v>42</v>
      </c>
      <c r="D83" s="62">
        <v>10</v>
      </c>
      <c r="E83" s="62" t="s">
        <v>199</v>
      </c>
      <c r="F83" s="62" t="s">
        <v>422</v>
      </c>
      <c r="G83" s="62" t="s">
        <v>375</v>
      </c>
      <c r="H83" s="62">
        <v>9.1999999999999993</v>
      </c>
      <c r="I83" s="62" t="s">
        <v>424</v>
      </c>
      <c r="J83" s="74">
        <v>350</v>
      </c>
      <c r="K83" s="15">
        <f t="shared" si="1"/>
        <v>350</v>
      </c>
    </row>
    <row r="84" spans="1:11" x14ac:dyDescent="0.25">
      <c r="A84" s="13">
        <v>81</v>
      </c>
      <c r="B84" s="62" t="s">
        <v>481</v>
      </c>
      <c r="C84" s="62" t="s">
        <v>42</v>
      </c>
      <c r="D84" s="62">
        <v>13</v>
      </c>
      <c r="E84" s="62" t="s">
        <v>199</v>
      </c>
      <c r="F84" s="62" t="s">
        <v>425</v>
      </c>
      <c r="G84" s="62" t="s">
        <v>307</v>
      </c>
      <c r="H84" s="62">
        <v>9.1</v>
      </c>
      <c r="I84" s="62" t="s">
        <v>426</v>
      </c>
      <c r="J84" s="74">
        <v>350</v>
      </c>
      <c r="K84" s="15">
        <f t="shared" si="1"/>
        <v>350</v>
      </c>
    </row>
    <row r="85" spans="1:11" x14ac:dyDescent="0.25">
      <c r="A85" s="13">
        <v>82</v>
      </c>
      <c r="B85" s="62" t="s">
        <v>482</v>
      </c>
      <c r="C85" s="62" t="s">
        <v>29</v>
      </c>
      <c r="D85" s="62">
        <v>8</v>
      </c>
      <c r="E85" s="62" t="s">
        <v>199</v>
      </c>
      <c r="F85" s="62" t="s">
        <v>427</v>
      </c>
      <c r="G85" s="62" t="s">
        <v>350</v>
      </c>
      <c r="H85" s="62">
        <v>8.6</v>
      </c>
      <c r="I85" s="62" t="s">
        <v>428</v>
      </c>
      <c r="J85" s="74">
        <v>350</v>
      </c>
      <c r="K85" s="15">
        <f t="shared" si="1"/>
        <v>350</v>
      </c>
    </row>
    <row r="86" spans="1:11" x14ac:dyDescent="0.25">
      <c r="A86" s="13">
        <v>83</v>
      </c>
      <c r="B86" s="62" t="s">
        <v>246</v>
      </c>
      <c r="C86" s="62" t="s">
        <v>29</v>
      </c>
      <c r="D86" s="62">
        <v>14</v>
      </c>
      <c r="E86" s="62" t="s">
        <v>199</v>
      </c>
      <c r="F86" s="62" t="s">
        <v>241</v>
      </c>
      <c r="G86" s="62" t="s">
        <v>310</v>
      </c>
      <c r="H86" s="62">
        <v>9.1</v>
      </c>
      <c r="I86" s="62" t="s">
        <v>247</v>
      </c>
      <c r="J86" s="74">
        <v>350</v>
      </c>
      <c r="K86" s="15">
        <f t="shared" si="1"/>
        <v>350</v>
      </c>
    </row>
    <row r="87" spans="1:11" x14ac:dyDescent="0.25">
      <c r="A87" s="67">
        <v>84</v>
      </c>
      <c r="B87" s="68" t="s">
        <v>107</v>
      </c>
      <c r="C87" s="68" t="s">
        <v>29</v>
      </c>
      <c r="D87" s="68">
        <v>11</v>
      </c>
      <c r="E87" s="68" t="s">
        <v>30</v>
      </c>
      <c r="F87" s="68" t="s">
        <v>108</v>
      </c>
      <c r="G87" s="68" t="s">
        <v>109</v>
      </c>
      <c r="H87" s="68">
        <v>8.5</v>
      </c>
      <c r="I87" s="68" t="s">
        <v>110</v>
      </c>
      <c r="J87" s="74">
        <v>1000</v>
      </c>
      <c r="K87" s="15">
        <f t="shared" si="1"/>
        <v>1000</v>
      </c>
    </row>
    <row r="88" spans="1:11" x14ac:dyDescent="0.25">
      <c r="A88" s="67">
        <v>85</v>
      </c>
      <c r="B88" s="68" t="s">
        <v>502</v>
      </c>
      <c r="C88" s="68" t="s">
        <v>42</v>
      </c>
      <c r="D88" s="68">
        <v>7</v>
      </c>
      <c r="E88" s="68" t="s">
        <v>30</v>
      </c>
      <c r="F88" s="68" t="s">
        <v>503</v>
      </c>
      <c r="G88" s="68" t="s">
        <v>310</v>
      </c>
      <c r="H88" s="68">
        <v>9</v>
      </c>
      <c r="I88" s="68" t="s">
        <v>504</v>
      </c>
      <c r="J88" s="74">
        <v>1000</v>
      </c>
      <c r="K88" s="15">
        <f t="shared" si="1"/>
        <v>1000</v>
      </c>
    </row>
    <row r="89" spans="1:11" x14ac:dyDescent="0.25">
      <c r="K89" s="17">
        <f>SUM(K4:K88)</f>
        <v>54000</v>
      </c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8"/>
  <sheetViews>
    <sheetView workbookViewId="0">
      <selection activeCell="B18" sqref="B18"/>
    </sheetView>
  </sheetViews>
  <sheetFormatPr baseColWidth="10" defaultRowHeight="15" x14ac:dyDescent="0.25"/>
  <cols>
    <col min="1" max="1" width="16.7109375" bestFit="1" customWidth="1"/>
    <col min="2" max="2" width="13" bestFit="1" customWidth="1"/>
    <col min="3" max="3" width="40.42578125" bestFit="1" customWidth="1"/>
  </cols>
  <sheetData>
    <row r="1" spans="1:3" ht="15.75" thickBot="1" x14ac:dyDescent="0.3">
      <c r="A1" s="259" t="s">
        <v>559</v>
      </c>
      <c r="B1" s="260"/>
      <c r="C1" s="261"/>
    </row>
    <row r="2" spans="1:3" x14ac:dyDescent="0.25">
      <c r="A2" s="83" t="s">
        <v>253</v>
      </c>
      <c r="B2" s="4" t="s">
        <v>254</v>
      </c>
      <c r="C2" s="83" t="s">
        <v>255</v>
      </c>
    </row>
    <row r="3" spans="1:3" x14ac:dyDescent="0.25">
      <c r="A3" s="82" t="s">
        <v>560</v>
      </c>
      <c r="B3" s="6">
        <v>5250</v>
      </c>
      <c r="C3" s="82" t="s">
        <v>561</v>
      </c>
    </row>
    <row r="4" spans="1:3" x14ac:dyDescent="0.25">
      <c r="A4" s="82" t="s">
        <v>562</v>
      </c>
      <c r="B4" s="6">
        <v>1151</v>
      </c>
      <c r="C4" s="82" t="s">
        <v>563</v>
      </c>
    </row>
    <row r="5" spans="1:3" x14ac:dyDescent="0.25">
      <c r="A5" s="82" t="s">
        <v>571</v>
      </c>
      <c r="B5" s="6">
        <v>277</v>
      </c>
      <c r="C5" s="82" t="s">
        <v>564</v>
      </c>
    </row>
    <row r="6" spans="1:3" x14ac:dyDescent="0.25">
      <c r="A6" s="82" t="s">
        <v>571</v>
      </c>
      <c r="B6" s="6">
        <v>600</v>
      </c>
      <c r="C6" s="82" t="s">
        <v>565</v>
      </c>
    </row>
    <row r="7" spans="1:3" x14ac:dyDescent="0.25">
      <c r="A7" s="82" t="s">
        <v>256</v>
      </c>
      <c r="B7" s="6">
        <v>998</v>
      </c>
      <c r="C7" s="82" t="s">
        <v>566</v>
      </c>
    </row>
    <row r="8" spans="1:3" x14ac:dyDescent="0.25">
      <c r="A8" s="82" t="s">
        <v>570</v>
      </c>
      <c r="B8" s="6">
        <v>270</v>
      </c>
      <c r="C8" s="82" t="s">
        <v>567</v>
      </c>
    </row>
    <row r="9" spans="1:3" x14ac:dyDescent="0.25">
      <c r="A9" s="82" t="s">
        <v>268</v>
      </c>
      <c r="B9" s="6">
        <v>3800</v>
      </c>
      <c r="C9" s="82" t="s">
        <v>269</v>
      </c>
    </row>
    <row r="10" spans="1:3" x14ac:dyDescent="0.25">
      <c r="A10" s="82" t="s">
        <v>266</v>
      </c>
      <c r="B10" s="6">
        <v>112</v>
      </c>
      <c r="C10" s="82" t="s">
        <v>568</v>
      </c>
    </row>
    <row r="11" spans="1:3" x14ac:dyDescent="0.25">
      <c r="A11" s="82" t="s">
        <v>572</v>
      </c>
      <c r="B11" s="6">
        <v>140</v>
      </c>
      <c r="C11" s="82" t="s">
        <v>569</v>
      </c>
    </row>
    <row r="12" spans="1:3" x14ac:dyDescent="0.25">
      <c r="A12" s="82"/>
      <c r="B12" s="7">
        <f>SUM(B3:B11)</f>
        <v>12598</v>
      </c>
      <c r="C12" s="82"/>
    </row>
    <row r="15" spans="1:3" x14ac:dyDescent="0.25">
      <c r="A15" s="6" t="s">
        <v>801</v>
      </c>
      <c r="B15" s="3">
        <v>12500</v>
      </c>
    </row>
    <row r="16" spans="1:3" x14ac:dyDescent="0.25">
      <c r="A16" s="82" t="s">
        <v>497</v>
      </c>
      <c r="B16" s="102">
        <f>'ANEXO 6'!B29</f>
        <v>1787.1599999999999</v>
      </c>
    </row>
    <row r="17" spans="1:2" x14ac:dyDescent="0.25">
      <c r="A17" s="3" t="s">
        <v>803</v>
      </c>
      <c r="B17" s="81">
        <f>B15+B16</f>
        <v>14287.16</v>
      </c>
    </row>
    <row r="18" spans="1:2" x14ac:dyDescent="0.25">
      <c r="A18" s="82" t="s">
        <v>802</v>
      </c>
      <c r="B18" s="102">
        <f>B17-B12</f>
        <v>1689.1599999999999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48414"/>
  <sheetViews>
    <sheetView workbookViewId="0">
      <selection activeCell="E2" sqref="E2"/>
    </sheetView>
  </sheetViews>
  <sheetFormatPr baseColWidth="10" defaultColWidth="11.42578125" defaultRowHeight="12.75" x14ac:dyDescent="0.2"/>
  <cols>
    <col min="1" max="1" width="12.5703125" style="83" customWidth="1"/>
    <col min="2" max="2" width="38.42578125" style="83" customWidth="1"/>
    <col min="3" max="3" width="11" style="83" customWidth="1"/>
    <col min="4" max="4" width="9.28515625" style="83" customWidth="1"/>
    <col min="5" max="5" width="29.7109375" style="83" customWidth="1"/>
    <col min="6" max="6" width="60.5703125" style="83" customWidth="1"/>
    <col min="7" max="7" width="22.28515625" style="83" customWidth="1"/>
    <col min="8" max="8" width="23.85546875" style="83" customWidth="1"/>
    <col min="9" max="9" width="40.28515625" style="83" customWidth="1"/>
    <col min="10" max="11" width="12.28515625" style="83" customWidth="1"/>
    <col min="12" max="12" width="12.7109375" style="83" customWidth="1"/>
    <col min="13" max="16384" width="11.42578125" style="83"/>
  </cols>
  <sheetData>
    <row r="1" spans="1:12" x14ac:dyDescent="0.2">
      <c r="A1" s="258" t="s">
        <v>788</v>
      </c>
      <c r="B1" s="258"/>
      <c r="C1" s="258"/>
    </row>
    <row r="3" spans="1:12" x14ac:dyDescent="0.2">
      <c r="A3" s="83" t="s">
        <v>15</v>
      </c>
      <c r="B3" s="83" t="s">
        <v>573</v>
      </c>
      <c r="C3" s="83" t="s">
        <v>17</v>
      </c>
      <c r="D3" s="83" t="s">
        <v>18</v>
      </c>
      <c r="E3" s="83" t="s">
        <v>19</v>
      </c>
      <c r="F3" s="83" t="s">
        <v>20</v>
      </c>
      <c r="G3" s="83" t="s">
        <v>21</v>
      </c>
      <c r="H3" s="83" t="s">
        <v>22</v>
      </c>
      <c r="I3" s="83" t="s">
        <v>574</v>
      </c>
      <c r="J3" s="84" t="s">
        <v>575</v>
      </c>
      <c r="K3" s="84" t="s">
        <v>576</v>
      </c>
      <c r="L3" s="84" t="s">
        <v>27</v>
      </c>
    </row>
    <row r="4" spans="1:12" x14ac:dyDescent="0.2">
      <c r="A4" s="89">
        <v>1</v>
      </c>
      <c r="B4" s="90" t="s">
        <v>198</v>
      </c>
      <c r="C4" s="90" t="s">
        <v>29</v>
      </c>
      <c r="D4" s="90">
        <v>15</v>
      </c>
      <c r="E4" s="90" t="s">
        <v>30</v>
      </c>
      <c r="F4" s="90" t="s">
        <v>200</v>
      </c>
      <c r="G4" s="90" t="s">
        <v>350</v>
      </c>
      <c r="H4" s="90">
        <v>9.6</v>
      </c>
      <c r="I4" s="91" t="s">
        <v>361</v>
      </c>
      <c r="J4" s="87">
        <v>1000</v>
      </c>
      <c r="K4" s="87">
        <v>1000</v>
      </c>
      <c r="L4" s="85">
        <v>2000</v>
      </c>
    </row>
    <row r="5" spans="1:12" x14ac:dyDescent="0.2">
      <c r="A5" s="92">
        <v>2</v>
      </c>
      <c r="B5" s="93" t="s">
        <v>577</v>
      </c>
      <c r="C5" s="93" t="s">
        <v>29</v>
      </c>
      <c r="D5" s="94">
        <v>9</v>
      </c>
      <c r="E5" s="93" t="s">
        <v>30</v>
      </c>
      <c r="F5" s="95" t="s">
        <v>578</v>
      </c>
      <c r="G5" s="93" t="s">
        <v>310</v>
      </c>
      <c r="H5" s="94">
        <v>8.1</v>
      </c>
      <c r="I5" s="96" t="s">
        <v>579</v>
      </c>
      <c r="J5" s="87">
        <v>1000</v>
      </c>
      <c r="K5" s="87">
        <v>1000</v>
      </c>
      <c r="L5" s="85">
        <v>2000</v>
      </c>
    </row>
    <row r="6" spans="1:12" x14ac:dyDescent="0.2">
      <c r="A6" s="92">
        <v>3</v>
      </c>
      <c r="B6" s="93" t="s">
        <v>465</v>
      </c>
      <c r="C6" s="93" t="s">
        <v>29</v>
      </c>
      <c r="D6" s="93">
        <v>12</v>
      </c>
      <c r="E6" s="93" t="s">
        <v>30</v>
      </c>
      <c r="F6" s="93" t="s">
        <v>580</v>
      </c>
      <c r="G6" s="93" t="s">
        <v>307</v>
      </c>
      <c r="H6" s="93">
        <v>9.8000000000000007</v>
      </c>
      <c r="I6" s="96" t="s">
        <v>581</v>
      </c>
      <c r="J6" s="87">
        <v>1000</v>
      </c>
      <c r="K6" s="87">
        <v>1000</v>
      </c>
      <c r="L6" s="85">
        <v>2000</v>
      </c>
    </row>
    <row r="7" spans="1:12" x14ac:dyDescent="0.2">
      <c r="A7" s="97">
        <v>4</v>
      </c>
      <c r="B7" s="93" t="s">
        <v>433</v>
      </c>
      <c r="C7" s="93" t="s">
        <v>29</v>
      </c>
      <c r="D7" s="93">
        <v>14</v>
      </c>
      <c r="E7" s="93" t="s">
        <v>30</v>
      </c>
      <c r="F7" s="93" t="s">
        <v>309</v>
      </c>
      <c r="G7" s="93" t="s">
        <v>350</v>
      </c>
      <c r="H7" s="93">
        <v>8.6</v>
      </c>
      <c r="I7" s="96" t="s">
        <v>311</v>
      </c>
      <c r="J7" s="87">
        <v>1000</v>
      </c>
      <c r="K7" s="87">
        <v>1000</v>
      </c>
      <c r="L7" s="85">
        <v>2000</v>
      </c>
    </row>
    <row r="8" spans="1:12" x14ac:dyDescent="0.2">
      <c r="A8" s="92">
        <v>5</v>
      </c>
      <c r="B8" s="93" t="s">
        <v>502</v>
      </c>
      <c r="C8" s="93" t="s">
        <v>42</v>
      </c>
      <c r="D8" s="93">
        <v>8</v>
      </c>
      <c r="E8" s="93" t="s">
        <v>30</v>
      </c>
      <c r="F8" s="93" t="s">
        <v>503</v>
      </c>
      <c r="G8" s="93" t="s">
        <v>350</v>
      </c>
      <c r="H8" s="93">
        <v>9.8000000000000007</v>
      </c>
      <c r="I8" s="96" t="s">
        <v>504</v>
      </c>
      <c r="J8" s="87">
        <v>1000</v>
      </c>
      <c r="K8" s="87">
        <v>1000</v>
      </c>
      <c r="L8" s="85">
        <v>2000</v>
      </c>
    </row>
    <row r="9" spans="1:12" x14ac:dyDescent="0.2">
      <c r="A9" s="92">
        <v>6</v>
      </c>
      <c r="B9" s="93" t="s">
        <v>33</v>
      </c>
      <c r="C9" s="93" t="s">
        <v>29</v>
      </c>
      <c r="D9" s="93">
        <v>36</v>
      </c>
      <c r="E9" s="93" t="s">
        <v>30</v>
      </c>
      <c r="F9" s="93" t="s">
        <v>95</v>
      </c>
      <c r="G9" s="93" t="s">
        <v>179</v>
      </c>
      <c r="H9" s="93">
        <v>9.4</v>
      </c>
      <c r="I9" s="96" t="s">
        <v>33</v>
      </c>
      <c r="J9" s="87">
        <v>1000</v>
      </c>
      <c r="K9" s="87">
        <v>1000</v>
      </c>
      <c r="L9" s="85">
        <v>2000</v>
      </c>
    </row>
    <row r="10" spans="1:12" x14ac:dyDescent="0.2">
      <c r="A10" s="92">
        <v>7</v>
      </c>
      <c r="B10" s="93" t="s">
        <v>582</v>
      </c>
      <c r="C10" s="93" t="s">
        <v>42</v>
      </c>
      <c r="D10" s="93">
        <v>20</v>
      </c>
      <c r="E10" s="93" t="s">
        <v>30</v>
      </c>
      <c r="F10" s="93" t="s">
        <v>583</v>
      </c>
      <c r="G10" s="93" t="s">
        <v>330</v>
      </c>
      <c r="H10" s="93">
        <v>9.4</v>
      </c>
      <c r="I10" s="96" t="s">
        <v>582</v>
      </c>
      <c r="J10" s="87">
        <v>1000</v>
      </c>
      <c r="K10" s="87">
        <v>1000</v>
      </c>
      <c r="L10" s="85">
        <v>2000</v>
      </c>
    </row>
    <row r="11" spans="1:12" x14ac:dyDescent="0.2">
      <c r="A11" s="92">
        <v>8</v>
      </c>
      <c r="B11" s="93" t="s">
        <v>584</v>
      </c>
      <c r="C11" s="93" t="s">
        <v>29</v>
      </c>
      <c r="D11" s="93">
        <v>19</v>
      </c>
      <c r="E11" s="93" t="s">
        <v>30</v>
      </c>
      <c r="F11" s="93" t="s">
        <v>585</v>
      </c>
      <c r="G11" s="93" t="s">
        <v>69</v>
      </c>
      <c r="H11" s="93">
        <v>8.8000000000000007</v>
      </c>
      <c r="I11" s="96" t="s">
        <v>584</v>
      </c>
      <c r="J11" s="87">
        <v>1000</v>
      </c>
      <c r="K11" s="87">
        <v>1000</v>
      </c>
      <c r="L11" s="85">
        <v>2000</v>
      </c>
    </row>
    <row r="12" spans="1:12" x14ac:dyDescent="0.2">
      <c r="A12" s="97">
        <v>9</v>
      </c>
      <c r="B12" s="93" t="s">
        <v>315</v>
      </c>
      <c r="C12" s="93" t="s">
        <v>29</v>
      </c>
      <c r="D12" s="93">
        <v>20</v>
      </c>
      <c r="E12" s="93" t="s">
        <v>30</v>
      </c>
      <c r="F12" s="93" t="s">
        <v>313</v>
      </c>
      <c r="G12" s="93" t="s">
        <v>69</v>
      </c>
      <c r="H12" s="93">
        <v>9.8000000000000007</v>
      </c>
      <c r="I12" s="96" t="s">
        <v>315</v>
      </c>
      <c r="J12" s="87">
        <v>1000</v>
      </c>
      <c r="K12" s="87">
        <v>1000</v>
      </c>
      <c r="L12" s="85">
        <v>2000</v>
      </c>
    </row>
    <row r="13" spans="1:12" x14ac:dyDescent="0.2">
      <c r="A13" s="92">
        <v>10</v>
      </c>
      <c r="B13" s="93" t="s">
        <v>46</v>
      </c>
      <c r="C13" s="93" t="s">
        <v>42</v>
      </c>
      <c r="D13" s="93">
        <v>14</v>
      </c>
      <c r="E13" s="93" t="s">
        <v>30</v>
      </c>
      <c r="F13" s="93" t="s">
        <v>47</v>
      </c>
      <c r="G13" s="93" t="s">
        <v>586</v>
      </c>
      <c r="H13" s="93" t="s">
        <v>48</v>
      </c>
      <c r="I13" s="96" t="s">
        <v>49</v>
      </c>
      <c r="J13" s="87">
        <v>1000</v>
      </c>
      <c r="K13" s="87">
        <v>1000</v>
      </c>
      <c r="L13" s="85">
        <v>2000</v>
      </c>
    </row>
    <row r="14" spans="1:12" x14ac:dyDescent="0.2">
      <c r="A14" s="92">
        <v>11</v>
      </c>
      <c r="B14" s="93" t="s">
        <v>56</v>
      </c>
      <c r="C14" s="93" t="s">
        <v>29</v>
      </c>
      <c r="D14" s="93">
        <v>21</v>
      </c>
      <c r="E14" s="93" t="s">
        <v>30</v>
      </c>
      <c r="F14" s="93" t="s">
        <v>587</v>
      </c>
      <c r="G14" s="93" t="s">
        <v>69</v>
      </c>
      <c r="H14" s="93">
        <v>9</v>
      </c>
      <c r="I14" s="96" t="s">
        <v>56</v>
      </c>
      <c r="J14" s="87">
        <v>1000</v>
      </c>
      <c r="K14" s="87">
        <v>1000</v>
      </c>
      <c r="L14" s="85">
        <v>2000</v>
      </c>
    </row>
    <row r="15" spans="1:12" x14ac:dyDescent="0.2">
      <c r="A15" s="92">
        <v>12</v>
      </c>
      <c r="B15" s="95" t="s">
        <v>59</v>
      </c>
      <c r="C15" s="93" t="s">
        <v>29</v>
      </c>
      <c r="D15" s="93">
        <v>7</v>
      </c>
      <c r="E15" s="93" t="s">
        <v>30</v>
      </c>
      <c r="F15" s="95" t="s">
        <v>588</v>
      </c>
      <c r="G15" s="93" t="s">
        <v>589</v>
      </c>
      <c r="H15" s="93">
        <v>9.5</v>
      </c>
      <c r="I15" s="96" t="s">
        <v>62</v>
      </c>
      <c r="J15" s="87">
        <v>1000</v>
      </c>
      <c r="K15" s="87">
        <v>1000</v>
      </c>
      <c r="L15" s="85">
        <v>2000</v>
      </c>
    </row>
    <row r="16" spans="1:12" x14ac:dyDescent="0.2">
      <c r="A16" s="92">
        <v>13</v>
      </c>
      <c r="B16" s="93" t="s">
        <v>590</v>
      </c>
      <c r="C16" s="93" t="s">
        <v>42</v>
      </c>
      <c r="D16" s="93">
        <v>8</v>
      </c>
      <c r="E16" s="93" t="s">
        <v>30</v>
      </c>
      <c r="F16" s="93" t="s">
        <v>591</v>
      </c>
      <c r="G16" s="93" t="s">
        <v>350</v>
      </c>
      <c r="H16" s="93">
        <v>9.1</v>
      </c>
      <c r="I16" s="96" t="s">
        <v>592</v>
      </c>
      <c r="J16" s="87">
        <v>1000</v>
      </c>
      <c r="K16" s="87">
        <v>1000</v>
      </c>
      <c r="L16" s="85">
        <v>2000</v>
      </c>
    </row>
    <row r="17" spans="1:12" x14ac:dyDescent="0.2">
      <c r="A17" s="92">
        <v>14</v>
      </c>
      <c r="B17" s="93" t="s">
        <v>593</v>
      </c>
      <c r="C17" s="93" t="s">
        <v>29</v>
      </c>
      <c r="D17" s="94">
        <v>23</v>
      </c>
      <c r="E17" s="93" t="s">
        <v>30</v>
      </c>
      <c r="F17" s="93" t="s">
        <v>31</v>
      </c>
      <c r="G17" s="93" t="s">
        <v>330</v>
      </c>
      <c r="H17" s="94">
        <v>9.1</v>
      </c>
      <c r="I17" s="96" t="s">
        <v>593</v>
      </c>
      <c r="J17" s="87">
        <v>1000</v>
      </c>
      <c r="K17" s="87">
        <v>1000</v>
      </c>
      <c r="L17" s="85">
        <v>2000</v>
      </c>
    </row>
    <row r="18" spans="1:12" x14ac:dyDescent="0.2">
      <c r="A18" s="92">
        <v>15</v>
      </c>
      <c r="B18" s="93" t="s">
        <v>435</v>
      </c>
      <c r="C18" s="93" t="s">
        <v>42</v>
      </c>
      <c r="D18" s="93">
        <v>7</v>
      </c>
      <c r="E18" s="93" t="s">
        <v>30</v>
      </c>
      <c r="F18" s="93" t="s">
        <v>320</v>
      </c>
      <c r="G18" s="93" t="s">
        <v>310</v>
      </c>
      <c r="H18" s="93">
        <v>9.1</v>
      </c>
      <c r="I18" s="96" t="s">
        <v>321</v>
      </c>
      <c r="J18" s="87">
        <v>1000</v>
      </c>
      <c r="K18" s="87">
        <v>1000</v>
      </c>
      <c r="L18" s="85">
        <v>2000</v>
      </c>
    </row>
    <row r="19" spans="1:12" x14ac:dyDescent="0.2">
      <c r="A19" s="92">
        <v>16</v>
      </c>
      <c r="B19" s="93" t="s">
        <v>68</v>
      </c>
      <c r="C19" s="93" t="s">
        <v>29</v>
      </c>
      <c r="D19" s="93">
        <v>20</v>
      </c>
      <c r="E19" s="93" t="s">
        <v>30</v>
      </c>
      <c r="F19" s="93" t="s">
        <v>31</v>
      </c>
      <c r="G19" s="93" t="s">
        <v>44</v>
      </c>
      <c r="H19" s="93">
        <v>9.1999999999999993</v>
      </c>
      <c r="I19" s="96" t="s">
        <v>68</v>
      </c>
      <c r="J19" s="87">
        <v>1000</v>
      </c>
      <c r="K19" s="87">
        <v>1000</v>
      </c>
      <c r="L19" s="85">
        <v>2000</v>
      </c>
    </row>
    <row r="20" spans="1:12" x14ac:dyDescent="0.2">
      <c r="A20" s="92">
        <v>17</v>
      </c>
      <c r="B20" s="93" t="s">
        <v>472</v>
      </c>
      <c r="C20" s="93" t="s">
        <v>29</v>
      </c>
      <c r="D20" s="93">
        <v>8</v>
      </c>
      <c r="E20" s="93" t="s">
        <v>30</v>
      </c>
      <c r="F20" s="93" t="s">
        <v>409</v>
      </c>
      <c r="G20" s="93" t="s">
        <v>350</v>
      </c>
      <c r="H20" s="93">
        <v>9.1999999999999993</v>
      </c>
      <c r="I20" s="96" t="s">
        <v>472</v>
      </c>
      <c r="J20" s="87">
        <v>1000</v>
      </c>
      <c r="K20" s="87">
        <v>1000</v>
      </c>
      <c r="L20" s="85">
        <v>2000</v>
      </c>
    </row>
    <row r="21" spans="1:12" x14ac:dyDescent="0.2">
      <c r="A21" s="97">
        <v>18</v>
      </c>
      <c r="B21" s="94" t="s">
        <v>594</v>
      </c>
      <c r="C21" s="94" t="s">
        <v>42</v>
      </c>
      <c r="D21" s="94">
        <v>14</v>
      </c>
      <c r="E21" s="93" t="s">
        <v>30</v>
      </c>
      <c r="F21" s="94" t="s">
        <v>595</v>
      </c>
      <c r="G21" s="94" t="s">
        <v>596</v>
      </c>
      <c r="H21" s="94">
        <v>10</v>
      </c>
      <c r="I21" s="98" t="s">
        <v>597</v>
      </c>
      <c r="J21" s="87">
        <v>1000</v>
      </c>
      <c r="K21" s="87">
        <v>1000</v>
      </c>
      <c r="L21" s="85">
        <v>2000</v>
      </c>
    </row>
    <row r="22" spans="1:12" x14ac:dyDescent="0.2">
      <c r="A22" s="92">
        <v>19</v>
      </c>
      <c r="B22" s="93" t="s">
        <v>152</v>
      </c>
      <c r="C22" s="93" t="s">
        <v>29</v>
      </c>
      <c r="D22" s="93">
        <v>19</v>
      </c>
      <c r="E22" s="93" t="s">
        <v>30</v>
      </c>
      <c r="F22" s="93" t="s">
        <v>153</v>
      </c>
      <c r="G22" s="93" t="s">
        <v>598</v>
      </c>
      <c r="H22" s="93">
        <v>8.6999999999999993</v>
      </c>
      <c r="I22" s="96" t="s">
        <v>599</v>
      </c>
      <c r="J22" s="87">
        <v>1000</v>
      </c>
      <c r="K22" s="87">
        <v>1000</v>
      </c>
      <c r="L22" s="85">
        <v>2000</v>
      </c>
    </row>
    <row r="23" spans="1:12" x14ac:dyDescent="0.2">
      <c r="A23" s="92">
        <v>20</v>
      </c>
      <c r="B23" s="93" t="s">
        <v>436</v>
      </c>
      <c r="C23" s="93" t="s">
        <v>42</v>
      </c>
      <c r="D23" s="93">
        <v>21</v>
      </c>
      <c r="E23" s="93" t="s">
        <v>30</v>
      </c>
      <c r="F23" s="93" t="s">
        <v>84</v>
      </c>
      <c r="G23" s="93" t="s">
        <v>188</v>
      </c>
      <c r="H23" s="93">
        <v>8.9</v>
      </c>
      <c r="I23" s="96" t="s">
        <v>436</v>
      </c>
      <c r="J23" s="87">
        <v>1000</v>
      </c>
      <c r="K23" s="87">
        <v>1000</v>
      </c>
      <c r="L23" s="85">
        <v>2000</v>
      </c>
    </row>
    <row r="24" spans="1:12" x14ac:dyDescent="0.2">
      <c r="A24" s="92">
        <v>21</v>
      </c>
      <c r="B24" s="93" t="s">
        <v>600</v>
      </c>
      <c r="C24" s="93" t="s">
        <v>42</v>
      </c>
      <c r="D24" s="94">
        <v>19</v>
      </c>
      <c r="E24" s="93" t="s">
        <v>30</v>
      </c>
      <c r="F24" s="95" t="s">
        <v>66</v>
      </c>
      <c r="G24" s="93" t="s">
        <v>69</v>
      </c>
      <c r="H24" s="94">
        <v>9.1</v>
      </c>
      <c r="I24" s="96" t="s">
        <v>600</v>
      </c>
      <c r="J24" s="87">
        <v>1000</v>
      </c>
      <c r="K24" s="87">
        <v>1000</v>
      </c>
      <c r="L24" s="85">
        <v>2000</v>
      </c>
    </row>
    <row r="25" spans="1:12" x14ac:dyDescent="0.2">
      <c r="A25" s="92">
        <v>22</v>
      </c>
      <c r="B25" s="93" t="s">
        <v>437</v>
      </c>
      <c r="C25" s="93" t="s">
        <v>29</v>
      </c>
      <c r="D25" s="94">
        <v>8</v>
      </c>
      <c r="E25" s="93" t="s">
        <v>30</v>
      </c>
      <c r="F25" s="95" t="s">
        <v>601</v>
      </c>
      <c r="G25" s="93" t="s">
        <v>350</v>
      </c>
      <c r="H25" s="94">
        <v>8.9</v>
      </c>
      <c r="I25" s="96" t="s">
        <v>325</v>
      </c>
      <c r="J25" s="87">
        <v>1000</v>
      </c>
      <c r="K25" s="87">
        <v>1000</v>
      </c>
      <c r="L25" s="85">
        <v>2000</v>
      </c>
    </row>
    <row r="26" spans="1:12" x14ac:dyDescent="0.2">
      <c r="A26" s="92">
        <v>23</v>
      </c>
      <c r="B26" s="93" t="s">
        <v>602</v>
      </c>
      <c r="C26" s="93" t="s">
        <v>42</v>
      </c>
      <c r="D26" s="93">
        <v>21</v>
      </c>
      <c r="E26" s="93" t="s">
        <v>30</v>
      </c>
      <c r="F26" s="93" t="s">
        <v>603</v>
      </c>
      <c r="G26" s="93" t="s">
        <v>604</v>
      </c>
      <c r="H26" s="93">
        <v>8.5</v>
      </c>
      <c r="I26" s="96" t="s">
        <v>602</v>
      </c>
      <c r="J26" s="87">
        <v>1000</v>
      </c>
      <c r="K26" s="87">
        <v>1000</v>
      </c>
      <c r="L26" s="85">
        <v>2000</v>
      </c>
    </row>
    <row r="27" spans="1:12" x14ac:dyDescent="0.2">
      <c r="A27" s="92">
        <v>24</v>
      </c>
      <c r="B27" s="93" t="s">
        <v>605</v>
      </c>
      <c r="C27" s="93" t="s">
        <v>42</v>
      </c>
      <c r="D27" s="93">
        <v>20</v>
      </c>
      <c r="E27" s="93" t="s">
        <v>30</v>
      </c>
      <c r="F27" s="93" t="s">
        <v>606</v>
      </c>
      <c r="G27" s="93" t="s">
        <v>69</v>
      </c>
      <c r="H27" s="93">
        <v>8.8000000000000007</v>
      </c>
      <c r="I27" s="96" t="s">
        <v>605</v>
      </c>
      <c r="J27" s="87">
        <v>1000</v>
      </c>
      <c r="K27" s="87">
        <v>1000</v>
      </c>
      <c r="L27" s="85">
        <v>2000</v>
      </c>
    </row>
    <row r="28" spans="1:12" x14ac:dyDescent="0.2">
      <c r="A28" s="92">
        <v>25</v>
      </c>
      <c r="B28" s="93" t="s">
        <v>326</v>
      </c>
      <c r="C28" s="93" t="s">
        <v>42</v>
      </c>
      <c r="D28" s="93">
        <v>19</v>
      </c>
      <c r="E28" s="93" t="s">
        <v>30</v>
      </c>
      <c r="F28" s="93" t="s">
        <v>51</v>
      </c>
      <c r="G28" s="93" t="s">
        <v>69</v>
      </c>
      <c r="H28" s="93">
        <v>9.5</v>
      </c>
      <c r="I28" s="96" t="s">
        <v>326</v>
      </c>
      <c r="J28" s="87">
        <v>1000</v>
      </c>
      <c r="K28" s="87">
        <v>1000</v>
      </c>
      <c r="L28" s="85">
        <v>2000</v>
      </c>
    </row>
    <row r="29" spans="1:12" x14ac:dyDescent="0.2">
      <c r="A29" s="99">
        <v>26</v>
      </c>
      <c r="B29" s="93" t="s">
        <v>438</v>
      </c>
      <c r="C29" s="93" t="s">
        <v>42</v>
      </c>
      <c r="D29" s="94">
        <v>8</v>
      </c>
      <c r="E29" s="93" t="s">
        <v>30</v>
      </c>
      <c r="F29" s="93" t="s">
        <v>327</v>
      </c>
      <c r="G29" s="93" t="s">
        <v>350</v>
      </c>
      <c r="H29" s="93">
        <v>9.1999999999999993</v>
      </c>
      <c r="I29" s="96" t="s">
        <v>328</v>
      </c>
      <c r="J29" s="87">
        <v>1000</v>
      </c>
      <c r="K29" s="87">
        <v>1000</v>
      </c>
      <c r="L29" s="85">
        <v>2000</v>
      </c>
    </row>
    <row r="30" spans="1:12" x14ac:dyDescent="0.2">
      <c r="A30" s="97">
        <v>27</v>
      </c>
      <c r="B30" s="93" t="s">
        <v>329</v>
      </c>
      <c r="C30" s="93" t="s">
        <v>29</v>
      </c>
      <c r="D30" s="94">
        <v>25</v>
      </c>
      <c r="E30" s="93" t="s">
        <v>30</v>
      </c>
      <c r="F30" s="93" t="s">
        <v>95</v>
      </c>
      <c r="G30" s="93" t="s">
        <v>607</v>
      </c>
      <c r="H30" s="94">
        <v>9.5</v>
      </c>
      <c r="I30" s="96" t="s">
        <v>329</v>
      </c>
      <c r="J30" s="87">
        <v>1000</v>
      </c>
      <c r="K30" s="87">
        <v>1000</v>
      </c>
      <c r="L30" s="85">
        <v>2000</v>
      </c>
    </row>
    <row r="31" spans="1:12" x14ac:dyDescent="0.2">
      <c r="A31" s="92">
        <v>28</v>
      </c>
      <c r="B31" s="93" t="s">
        <v>476</v>
      </c>
      <c r="C31" s="93" t="s">
        <v>29</v>
      </c>
      <c r="D31" s="93">
        <v>13</v>
      </c>
      <c r="E31" s="93" t="s">
        <v>30</v>
      </c>
      <c r="F31" s="95" t="s">
        <v>416</v>
      </c>
      <c r="G31" s="93" t="s">
        <v>310</v>
      </c>
      <c r="H31" s="93">
        <v>9.6</v>
      </c>
      <c r="I31" s="96" t="s">
        <v>608</v>
      </c>
      <c r="J31" s="87">
        <v>1000</v>
      </c>
      <c r="K31" s="87">
        <v>1000</v>
      </c>
      <c r="L31" s="85">
        <v>2000</v>
      </c>
    </row>
    <row r="32" spans="1:12" x14ac:dyDescent="0.2">
      <c r="A32" s="92">
        <v>29</v>
      </c>
      <c r="B32" s="93" t="s">
        <v>331</v>
      </c>
      <c r="C32" s="93" t="s">
        <v>29</v>
      </c>
      <c r="D32" s="93">
        <v>21</v>
      </c>
      <c r="E32" s="93" t="s">
        <v>30</v>
      </c>
      <c r="F32" s="93" t="s">
        <v>31</v>
      </c>
      <c r="G32" s="93" t="s">
        <v>38</v>
      </c>
      <c r="H32" s="93">
        <v>9.1999999999999993</v>
      </c>
      <c r="I32" s="96" t="s">
        <v>331</v>
      </c>
      <c r="J32" s="87">
        <v>1000</v>
      </c>
      <c r="K32" s="87">
        <v>1000</v>
      </c>
      <c r="L32" s="85">
        <v>2000</v>
      </c>
    </row>
    <row r="33" spans="1:12" x14ac:dyDescent="0.2">
      <c r="A33" s="92">
        <v>30</v>
      </c>
      <c r="B33" s="93" t="s">
        <v>439</v>
      </c>
      <c r="C33" s="93" t="s">
        <v>29</v>
      </c>
      <c r="D33" s="93">
        <v>10</v>
      </c>
      <c r="E33" s="93" t="s">
        <v>30</v>
      </c>
      <c r="F33" s="93" t="s">
        <v>332</v>
      </c>
      <c r="G33" s="93" t="s">
        <v>375</v>
      </c>
      <c r="H33" s="93">
        <v>9</v>
      </c>
      <c r="I33" s="96" t="s">
        <v>334</v>
      </c>
      <c r="J33" s="87">
        <v>1000</v>
      </c>
      <c r="K33" s="87">
        <v>1000</v>
      </c>
      <c r="L33" s="85">
        <v>2000</v>
      </c>
    </row>
    <row r="34" spans="1:12" x14ac:dyDescent="0.2">
      <c r="A34" s="97">
        <v>31</v>
      </c>
      <c r="B34" s="94" t="s">
        <v>609</v>
      </c>
      <c r="C34" s="94" t="s">
        <v>42</v>
      </c>
      <c r="D34" s="94">
        <v>17</v>
      </c>
      <c r="E34" s="93" t="s">
        <v>30</v>
      </c>
      <c r="F34" s="94" t="s">
        <v>610</v>
      </c>
      <c r="G34" s="94" t="s">
        <v>611</v>
      </c>
      <c r="H34" s="94">
        <v>9.6999999999999993</v>
      </c>
      <c r="I34" s="98" t="s">
        <v>612</v>
      </c>
      <c r="J34" s="87">
        <v>1000</v>
      </c>
      <c r="K34" s="87">
        <v>1000</v>
      </c>
      <c r="L34" s="85">
        <v>2000</v>
      </c>
    </row>
    <row r="35" spans="1:12" x14ac:dyDescent="0.2">
      <c r="A35" s="92">
        <v>32</v>
      </c>
      <c r="B35" s="93" t="s">
        <v>613</v>
      </c>
      <c r="C35" s="93" t="s">
        <v>42</v>
      </c>
      <c r="D35" s="93">
        <v>19</v>
      </c>
      <c r="E35" s="94" t="s">
        <v>30</v>
      </c>
      <c r="F35" s="93" t="s">
        <v>614</v>
      </c>
      <c r="G35" s="93" t="s">
        <v>144</v>
      </c>
      <c r="H35" s="93">
        <v>9.4</v>
      </c>
      <c r="I35" s="96" t="s">
        <v>613</v>
      </c>
      <c r="J35" s="87">
        <v>1000</v>
      </c>
      <c r="K35" s="87">
        <v>1000</v>
      </c>
      <c r="L35" s="85">
        <v>2000</v>
      </c>
    </row>
    <row r="36" spans="1:12" x14ac:dyDescent="0.2">
      <c r="A36" s="92">
        <v>33</v>
      </c>
      <c r="B36" s="93" t="s">
        <v>615</v>
      </c>
      <c r="C36" s="93" t="s">
        <v>42</v>
      </c>
      <c r="D36" s="94">
        <v>20</v>
      </c>
      <c r="E36" s="94" t="s">
        <v>30</v>
      </c>
      <c r="F36" s="93" t="s">
        <v>95</v>
      </c>
      <c r="G36" s="93" t="s">
        <v>69</v>
      </c>
      <c r="H36" s="94">
        <v>9</v>
      </c>
      <c r="I36" s="96" t="s">
        <v>615</v>
      </c>
      <c r="J36" s="87">
        <v>1000</v>
      </c>
      <c r="K36" s="87">
        <v>1000</v>
      </c>
      <c r="L36" s="85">
        <v>2000</v>
      </c>
    </row>
    <row r="37" spans="1:12" x14ac:dyDescent="0.2">
      <c r="A37" s="92">
        <v>34</v>
      </c>
      <c r="B37" s="93" t="s">
        <v>616</v>
      </c>
      <c r="C37" s="93" t="s">
        <v>29</v>
      </c>
      <c r="D37" s="93">
        <v>24</v>
      </c>
      <c r="E37" s="93" t="s">
        <v>30</v>
      </c>
      <c r="F37" s="93" t="s">
        <v>617</v>
      </c>
      <c r="G37" s="93" t="s">
        <v>618</v>
      </c>
      <c r="H37" s="93">
        <v>9.6</v>
      </c>
      <c r="I37" s="96" t="s">
        <v>616</v>
      </c>
      <c r="J37" s="87">
        <v>1000</v>
      </c>
      <c r="K37" s="87">
        <v>1000</v>
      </c>
      <c r="L37" s="85">
        <v>2000</v>
      </c>
    </row>
    <row r="38" spans="1:12" x14ac:dyDescent="0.2">
      <c r="A38" s="97">
        <v>35</v>
      </c>
      <c r="B38" s="93" t="s">
        <v>619</v>
      </c>
      <c r="C38" s="93" t="s">
        <v>42</v>
      </c>
      <c r="D38" s="94">
        <v>22</v>
      </c>
      <c r="E38" s="93" t="s">
        <v>30</v>
      </c>
      <c r="F38" s="95" t="s">
        <v>95</v>
      </c>
      <c r="G38" s="93" t="s">
        <v>620</v>
      </c>
      <c r="H38" s="94">
        <v>9.3000000000000007</v>
      </c>
      <c r="I38" s="96" t="s">
        <v>619</v>
      </c>
      <c r="J38" s="87">
        <v>1000</v>
      </c>
      <c r="K38" s="87">
        <v>1000</v>
      </c>
      <c r="L38" s="85">
        <v>2000</v>
      </c>
    </row>
    <row r="39" spans="1:12" x14ac:dyDescent="0.2">
      <c r="A39" s="97">
        <v>36</v>
      </c>
      <c r="B39" s="93" t="s">
        <v>621</v>
      </c>
      <c r="C39" s="93" t="s">
        <v>29</v>
      </c>
      <c r="D39" s="94">
        <v>19</v>
      </c>
      <c r="E39" s="93" t="s">
        <v>30</v>
      </c>
      <c r="F39" s="93" t="s">
        <v>95</v>
      </c>
      <c r="G39" s="93" t="s">
        <v>622</v>
      </c>
      <c r="H39" s="94">
        <v>9</v>
      </c>
      <c r="I39" s="96" t="s">
        <v>621</v>
      </c>
      <c r="J39" s="87">
        <v>1000</v>
      </c>
      <c r="K39" s="87">
        <v>1000</v>
      </c>
      <c r="L39" s="85">
        <v>2000</v>
      </c>
    </row>
    <row r="40" spans="1:12" x14ac:dyDescent="0.2">
      <c r="A40" s="100">
        <v>37</v>
      </c>
      <c r="B40" s="93" t="s">
        <v>339</v>
      </c>
      <c r="C40" s="93" t="s">
        <v>29</v>
      </c>
      <c r="D40" s="93">
        <v>20</v>
      </c>
      <c r="E40" s="93" t="s">
        <v>30</v>
      </c>
      <c r="F40" s="93" t="s">
        <v>337</v>
      </c>
      <c r="G40" s="93" t="s">
        <v>330</v>
      </c>
      <c r="H40" s="93">
        <v>8</v>
      </c>
      <c r="I40" s="96" t="s">
        <v>339</v>
      </c>
      <c r="J40" s="87">
        <v>1000</v>
      </c>
      <c r="K40" s="87">
        <v>1000</v>
      </c>
      <c r="L40" s="85">
        <v>2000</v>
      </c>
    </row>
    <row r="41" spans="1:12" x14ac:dyDescent="0.2">
      <c r="A41" s="97">
        <v>38</v>
      </c>
      <c r="B41" s="93" t="s">
        <v>89</v>
      </c>
      <c r="C41" s="93" t="s">
        <v>29</v>
      </c>
      <c r="D41" s="93">
        <v>54</v>
      </c>
      <c r="E41" s="93" t="s">
        <v>30</v>
      </c>
      <c r="F41" s="93" t="s">
        <v>31</v>
      </c>
      <c r="G41" s="93" t="s">
        <v>38</v>
      </c>
      <c r="H41" s="93">
        <v>9.8000000000000007</v>
      </c>
      <c r="I41" s="96" t="s">
        <v>89</v>
      </c>
      <c r="J41" s="87">
        <v>1000</v>
      </c>
      <c r="K41" s="87">
        <v>1000</v>
      </c>
      <c r="L41" s="85">
        <v>2000</v>
      </c>
    </row>
    <row r="42" spans="1:12" x14ac:dyDescent="0.2">
      <c r="A42" s="97">
        <v>39</v>
      </c>
      <c r="B42" s="93" t="s">
        <v>623</v>
      </c>
      <c r="C42" s="93" t="s">
        <v>29</v>
      </c>
      <c r="D42" s="93">
        <v>18</v>
      </c>
      <c r="E42" s="93" t="s">
        <v>30</v>
      </c>
      <c r="F42" s="95" t="s">
        <v>95</v>
      </c>
      <c r="G42" s="93" t="s">
        <v>69</v>
      </c>
      <c r="H42" s="93">
        <v>8.9</v>
      </c>
      <c r="I42" s="96" t="s">
        <v>623</v>
      </c>
      <c r="J42" s="87">
        <v>1000</v>
      </c>
      <c r="K42" s="87">
        <v>1000</v>
      </c>
      <c r="L42" s="85">
        <v>2000</v>
      </c>
    </row>
    <row r="43" spans="1:12" x14ac:dyDescent="0.2">
      <c r="A43" s="97">
        <v>40</v>
      </c>
      <c r="B43" s="93" t="s">
        <v>624</v>
      </c>
      <c r="C43" s="93" t="s">
        <v>42</v>
      </c>
      <c r="D43" s="93">
        <v>19</v>
      </c>
      <c r="E43" s="93" t="s">
        <v>30</v>
      </c>
      <c r="F43" s="93" t="s">
        <v>625</v>
      </c>
      <c r="G43" s="93" t="s">
        <v>69</v>
      </c>
      <c r="H43" s="93">
        <v>8.6999999999999993</v>
      </c>
      <c r="I43" s="96" t="s">
        <v>624</v>
      </c>
      <c r="J43" s="87">
        <v>1000</v>
      </c>
      <c r="K43" s="87">
        <v>1000</v>
      </c>
      <c r="L43" s="85">
        <v>2000</v>
      </c>
    </row>
    <row r="44" spans="1:12" x14ac:dyDescent="0.2">
      <c r="A44" s="97">
        <v>41</v>
      </c>
      <c r="B44" s="93" t="s">
        <v>442</v>
      </c>
      <c r="C44" s="94" t="s">
        <v>29</v>
      </c>
      <c r="D44" s="94">
        <v>16</v>
      </c>
      <c r="E44" s="93" t="s">
        <v>30</v>
      </c>
      <c r="F44" s="94" t="s">
        <v>626</v>
      </c>
      <c r="G44" s="94" t="s">
        <v>596</v>
      </c>
      <c r="H44" s="94">
        <v>8.1999999999999993</v>
      </c>
      <c r="I44" s="98" t="s">
        <v>627</v>
      </c>
      <c r="J44" s="87">
        <v>1000</v>
      </c>
      <c r="K44" s="87">
        <v>1000</v>
      </c>
      <c r="L44" s="85">
        <v>2000</v>
      </c>
    </row>
    <row r="45" spans="1:12" x14ac:dyDescent="0.2">
      <c r="A45" s="97">
        <v>42</v>
      </c>
      <c r="B45" s="93" t="s">
        <v>628</v>
      </c>
      <c r="C45" s="93" t="s">
        <v>42</v>
      </c>
      <c r="D45" s="93">
        <v>7</v>
      </c>
      <c r="E45" s="93" t="s">
        <v>30</v>
      </c>
      <c r="F45" s="93" t="s">
        <v>629</v>
      </c>
      <c r="G45" s="93" t="s">
        <v>310</v>
      </c>
      <c r="H45" s="93">
        <v>9.5</v>
      </c>
      <c r="I45" s="96" t="s">
        <v>630</v>
      </c>
      <c r="J45" s="87">
        <v>1000</v>
      </c>
      <c r="K45" s="87">
        <v>1000</v>
      </c>
      <c r="L45" s="85">
        <v>2000</v>
      </c>
    </row>
    <row r="46" spans="1:12" x14ac:dyDescent="0.2">
      <c r="A46" s="97">
        <v>43</v>
      </c>
      <c r="B46" s="93" t="s">
        <v>443</v>
      </c>
      <c r="C46" s="93" t="s">
        <v>29</v>
      </c>
      <c r="D46" s="93">
        <v>12</v>
      </c>
      <c r="E46" s="93" t="s">
        <v>30</v>
      </c>
      <c r="F46" s="93" t="s">
        <v>631</v>
      </c>
      <c r="G46" s="93" t="s">
        <v>307</v>
      </c>
      <c r="H46" s="93">
        <v>9.3000000000000007</v>
      </c>
      <c r="I46" s="96" t="s">
        <v>345</v>
      </c>
      <c r="J46" s="87">
        <v>1000</v>
      </c>
      <c r="K46" s="87">
        <v>1000</v>
      </c>
      <c r="L46" s="85">
        <v>2000</v>
      </c>
    </row>
    <row r="47" spans="1:12" x14ac:dyDescent="0.2">
      <c r="A47" s="97">
        <v>44</v>
      </c>
      <c r="B47" s="93" t="s">
        <v>632</v>
      </c>
      <c r="C47" s="93" t="s">
        <v>29</v>
      </c>
      <c r="D47" s="94">
        <v>8</v>
      </c>
      <c r="E47" s="93" t="s">
        <v>30</v>
      </c>
      <c r="F47" s="95" t="s">
        <v>578</v>
      </c>
      <c r="G47" s="93" t="s">
        <v>310</v>
      </c>
      <c r="H47" s="94">
        <v>9.1</v>
      </c>
      <c r="I47" s="96" t="s">
        <v>633</v>
      </c>
      <c r="J47" s="87">
        <v>1000</v>
      </c>
      <c r="K47" s="87">
        <v>1000</v>
      </c>
      <c r="L47" s="85">
        <v>2000</v>
      </c>
    </row>
    <row r="48" spans="1:12" x14ac:dyDescent="0.2">
      <c r="A48" s="97">
        <v>45</v>
      </c>
      <c r="B48" s="93" t="s">
        <v>634</v>
      </c>
      <c r="C48" s="93" t="s">
        <v>42</v>
      </c>
      <c r="D48" s="94">
        <v>16</v>
      </c>
      <c r="E48" s="93" t="s">
        <v>30</v>
      </c>
      <c r="F48" s="93" t="s">
        <v>635</v>
      </c>
      <c r="G48" s="93" t="s">
        <v>69</v>
      </c>
      <c r="H48" s="94">
        <v>9.3000000000000007</v>
      </c>
      <c r="I48" s="96" t="s">
        <v>636</v>
      </c>
      <c r="J48" s="87">
        <v>1000</v>
      </c>
      <c r="K48" s="87">
        <v>1000</v>
      </c>
      <c r="L48" s="85">
        <v>2000</v>
      </c>
    </row>
    <row r="49" spans="1:12" x14ac:dyDescent="0.2">
      <c r="A49" s="97">
        <v>46</v>
      </c>
      <c r="B49" s="93" t="s">
        <v>444</v>
      </c>
      <c r="C49" s="93" t="s">
        <v>42</v>
      </c>
      <c r="D49" s="93">
        <v>8</v>
      </c>
      <c r="E49" s="93" t="s">
        <v>30</v>
      </c>
      <c r="F49" s="93" t="s">
        <v>347</v>
      </c>
      <c r="G49" s="93" t="s">
        <v>350</v>
      </c>
      <c r="H49" s="93">
        <v>9.3000000000000007</v>
      </c>
      <c r="I49" s="96" t="s">
        <v>348</v>
      </c>
      <c r="J49" s="87">
        <v>1000</v>
      </c>
      <c r="K49" s="87">
        <v>1000</v>
      </c>
      <c r="L49" s="85">
        <v>2000</v>
      </c>
    </row>
    <row r="50" spans="1:12" x14ac:dyDescent="0.2">
      <c r="A50" s="97">
        <v>47</v>
      </c>
      <c r="B50" s="93" t="s">
        <v>637</v>
      </c>
      <c r="C50" s="93" t="s">
        <v>29</v>
      </c>
      <c r="D50" s="93">
        <v>33</v>
      </c>
      <c r="E50" s="93" t="s">
        <v>30</v>
      </c>
      <c r="F50" s="93" t="s">
        <v>638</v>
      </c>
      <c r="G50" s="93" t="s">
        <v>598</v>
      </c>
      <c r="H50" s="93">
        <v>9.8000000000000007</v>
      </c>
      <c r="I50" s="96" t="s">
        <v>637</v>
      </c>
      <c r="J50" s="87">
        <v>1000</v>
      </c>
      <c r="K50" s="87">
        <v>1000</v>
      </c>
      <c r="L50" s="85">
        <v>2000</v>
      </c>
    </row>
    <row r="51" spans="1:12" x14ac:dyDescent="0.2">
      <c r="A51" s="97">
        <v>48</v>
      </c>
      <c r="B51" s="93" t="s">
        <v>639</v>
      </c>
      <c r="C51" s="93" t="s">
        <v>42</v>
      </c>
      <c r="D51" s="94">
        <v>21</v>
      </c>
      <c r="E51" s="93" t="s">
        <v>30</v>
      </c>
      <c r="F51" s="93" t="s">
        <v>640</v>
      </c>
      <c r="G51" s="93" t="s">
        <v>32</v>
      </c>
      <c r="H51" s="94">
        <v>8.6</v>
      </c>
      <c r="I51" s="96" t="s">
        <v>641</v>
      </c>
      <c r="J51" s="87">
        <v>1000</v>
      </c>
      <c r="K51" s="87">
        <v>1000</v>
      </c>
      <c r="L51" s="85">
        <v>2000</v>
      </c>
    </row>
    <row r="52" spans="1:12" x14ac:dyDescent="0.2">
      <c r="A52" s="97">
        <v>49</v>
      </c>
      <c r="B52" s="93" t="s">
        <v>642</v>
      </c>
      <c r="C52" s="93" t="s">
        <v>29</v>
      </c>
      <c r="D52" s="93">
        <v>6</v>
      </c>
      <c r="E52" s="93" t="s">
        <v>30</v>
      </c>
      <c r="F52" s="93" t="s">
        <v>203</v>
      </c>
      <c r="G52" s="93" t="s">
        <v>307</v>
      </c>
      <c r="H52" s="93">
        <v>8.1999999999999993</v>
      </c>
      <c r="I52" s="96" t="s">
        <v>643</v>
      </c>
      <c r="J52" s="87">
        <v>1000</v>
      </c>
      <c r="K52" s="87">
        <v>1000</v>
      </c>
      <c r="L52" s="85">
        <v>2000</v>
      </c>
    </row>
    <row r="53" spans="1:12" x14ac:dyDescent="0.2">
      <c r="A53" s="97">
        <v>50</v>
      </c>
      <c r="B53" s="93" t="s">
        <v>104</v>
      </c>
      <c r="C53" s="93" t="s">
        <v>29</v>
      </c>
      <c r="D53" s="93">
        <v>9</v>
      </c>
      <c r="E53" s="93" t="s">
        <v>30</v>
      </c>
      <c r="F53" s="93" t="s">
        <v>105</v>
      </c>
      <c r="G53" s="93" t="s">
        <v>392</v>
      </c>
      <c r="H53" s="93">
        <v>9.6999999999999993</v>
      </c>
      <c r="I53" s="96" t="s">
        <v>106</v>
      </c>
      <c r="J53" s="87">
        <v>1000</v>
      </c>
      <c r="K53" s="87">
        <v>1000</v>
      </c>
      <c r="L53" s="85">
        <v>2000</v>
      </c>
    </row>
    <row r="54" spans="1:12" x14ac:dyDescent="0.2">
      <c r="A54" s="97">
        <v>51</v>
      </c>
      <c r="B54" s="93" t="s">
        <v>644</v>
      </c>
      <c r="C54" s="93" t="s">
        <v>29</v>
      </c>
      <c r="D54" s="93">
        <v>30</v>
      </c>
      <c r="E54" s="93" t="s">
        <v>30</v>
      </c>
      <c r="F54" s="93" t="s">
        <v>95</v>
      </c>
      <c r="G54" s="93" t="s">
        <v>598</v>
      </c>
      <c r="H54" s="93">
        <v>9.1999999999999993</v>
      </c>
      <c r="I54" s="96" t="s">
        <v>644</v>
      </c>
      <c r="J54" s="87">
        <v>1000</v>
      </c>
      <c r="K54" s="87">
        <v>1000</v>
      </c>
      <c r="L54" s="85">
        <v>2000</v>
      </c>
    </row>
    <row r="55" spans="1:12" x14ac:dyDescent="0.2">
      <c r="A55" s="97">
        <v>52</v>
      </c>
      <c r="B55" s="93" t="s">
        <v>645</v>
      </c>
      <c r="C55" s="93" t="s">
        <v>29</v>
      </c>
      <c r="D55" s="94">
        <v>22</v>
      </c>
      <c r="E55" s="93" t="s">
        <v>30</v>
      </c>
      <c r="F55" s="93" t="s">
        <v>176</v>
      </c>
      <c r="G55" s="93" t="s">
        <v>330</v>
      </c>
      <c r="H55" s="94">
        <v>9.5</v>
      </c>
      <c r="I55" s="96" t="s">
        <v>645</v>
      </c>
      <c r="J55" s="87">
        <v>1000</v>
      </c>
      <c r="K55" s="87">
        <v>1000</v>
      </c>
      <c r="L55" s="85">
        <v>2000</v>
      </c>
    </row>
    <row r="56" spans="1:12" x14ac:dyDescent="0.2">
      <c r="A56" s="97">
        <v>53</v>
      </c>
      <c r="B56" s="93" t="s">
        <v>354</v>
      </c>
      <c r="C56" s="93" t="s">
        <v>42</v>
      </c>
      <c r="D56" s="93">
        <v>22</v>
      </c>
      <c r="E56" s="93" t="s">
        <v>30</v>
      </c>
      <c r="F56" s="93" t="s">
        <v>112</v>
      </c>
      <c r="G56" s="93" t="s">
        <v>350</v>
      </c>
      <c r="H56" s="93">
        <v>8.8000000000000007</v>
      </c>
      <c r="I56" s="96" t="s">
        <v>354</v>
      </c>
      <c r="J56" s="87">
        <v>1000</v>
      </c>
      <c r="K56" s="87">
        <v>1000</v>
      </c>
      <c r="L56" s="85">
        <v>2000</v>
      </c>
    </row>
    <row r="57" spans="1:12" x14ac:dyDescent="0.2">
      <c r="A57" s="97">
        <v>54</v>
      </c>
      <c r="B57" s="93" t="s">
        <v>646</v>
      </c>
      <c r="C57" s="93" t="s">
        <v>29</v>
      </c>
      <c r="D57" s="94">
        <v>15</v>
      </c>
      <c r="E57" s="94" t="s">
        <v>30</v>
      </c>
      <c r="F57" s="95" t="s">
        <v>647</v>
      </c>
      <c r="G57" s="93" t="s">
        <v>307</v>
      </c>
      <c r="H57" s="94">
        <v>8.3000000000000007</v>
      </c>
      <c r="I57" s="96" t="s">
        <v>648</v>
      </c>
      <c r="J57" s="87">
        <v>1000</v>
      </c>
      <c r="K57" s="87">
        <v>1000</v>
      </c>
      <c r="L57" s="85">
        <v>2000</v>
      </c>
    </row>
    <row r="58" spans="1:12" x14ac:dyDescent="0.2">
      <c r="A58" s="97">
        <v>55</v>
      </c>
      <c r="B58" s="93" t="s">
        <v>194</v>
      </c>
      <c r="C58" s="93" t="s">
        <v>29</v>
      </c>
      <c r="D58" s="93">
        <v>19</v>
      </c>
      <c r="E58" s="94" t="s">
        <v>30</v>
      </c>
      <c r="F58" s="93" t="s">
        <v>31</v>
      </c>
      <c r="G58" s="93" t="s">
        <v>44</v>
      </c>
      <c r="H58" s="93">
        <v>9</v>
      </c>
      <c r="I58" s="96" t="s">
        <v>194</v>
      </c>
      <c r="J58" s="87">
        <v>1000</v>
      </c>
      <c r="K58" s="87">
        <v>1000</v>
      </c>
      <c r="L58" s="86">
        <v>2000</v>
      </c>
    </row>
    <row r="59" spans="1:12" x14ac:dyDescent="0.2">
      <c r="A59" s="97">
        <v>56</v>
      </c>
      <c r="B59" s="94" t="s">
        <v>649</v>
      </c>
      <c r="C59" s="94" t="s">
        <v>29</v>
      </c>
      <c r="D59" s="94">
        <v>7</v>
      </c>
      <c r="E59" s="94" t="s">
        <v>117</v>
      </c>
      <c r="F59" s="94" t="s">
        <v>650</v>
      </c>
      <c r="G59" s="94" t="s">
        <v>310</v>
      </c>
      <c r="H59" s="94">
        <v>8.6999999999999993</v>
      </c>
      <c r="I59" s="98" t="s">
        <v>651</v>
      </c>
      <c r="J59" s="88">
        <v>400</v>
      </c>
      <c r="K59" s="88">
        <v>400</v>
      </c>
      <c r="L59" s="86">
        <v>800</v>
      </c>
    </row>
    <row r="60" spans="1:12" x14ac:dyDescent="0.2">
      <c r="A60" s="97">
        <v>57</v>
      </c>
      <c r="B60" s="94" t="s">
        <v>652</v>
      </c>
      <c r="C60" s="94" t="s">
        <v>29</v>
      </c>
      <c r="D60" s="94">
        <v>14</v>
      </c>
      <c r="E60" s="94" t="s">
        <v>117</v>
      </c>
      <c r="F60" s="94" t="s">
        <v>213</v>
      </c>
      <c r="G60" s="94" t="s">
        <v>350</v>
      </c>
      <c r="H60" s="94">
        <v>9.6</v>
      </c>
      <c r="I60" s="98" t="s">
        <v>308</v>
      </c>
      <c r="J60" s="88">
        <v>400</v>
      </c>
      <c r="K60" s="88">
        <v>400</v>
      </c>
      <c r="L60" s="86">
        <v>800</v>
      </c>
    </row>
    <row r="61" spans="1:12" x14ac:dyDescent="0.2">
      <c r="A61" s="97">
        <v>58</v>
      </c>
      <c r="B61" s="94" t="s">
        <v>653</v>
      </c>
      <c r="C61" s="94" t="s">
        <v>29</v>
      </c>
      <c r="D61" s="94">
        <v>14</v>
      </c>
      <c r="E61" s="94" t="s">
        <v>117</v>
      </c>
      <c r="F61" s="94" t="s">
        <v>241</v>
      </c>
      <c r="G61" s="94" t="s">
        <v>350</v>
      </c>
      <c r="H61" s="94">
        <v>9.1</v>
      </c>
      <c r="I61" s="98" t="s">
        <v>654</v>
      </c>
      <c r="J61" s="88">
        <v>400</v>
      </c>
      <c r="K61" s="88">
        <v>400</v>
      </c>
      <c r="L61" s="86">
        <v>800</v>
      </c>
    </row>
    <row r="62" spans="1:12" x14ac:dyDescent="0.2">
      <c r="A62" s="97">
        <v>59</v>
      </c>
      <c r="B62" s="94" t="s">
        <v>130</v>
      </c>
      <c r="C62" s="94" t="s">
        <v>42</v>
      </c>
      <c r="D62" s="94">
        <v>8</v>
      </c>
      <c r="E62" s="94" t="s">
        <v>117</v>
      </c>
      <c r="F62" s="94" t="s">
        <v>131</v>
      </c>
      <c r="G62" s="94" t="s">
        <v>350</v>
      </c>
      <c r="H62" s="94">
        <v>6.2</v>
      </c>
      <c r="I62" s="98" t="s">
        <v>132</v>
      </c>
      <c r="J62" s="88">
        <v>400</v>
      </c>
      <c r="K62" s="88">
        <v>400</v>
      </c>
      <c r="L62" s="86">
        <v>800</v>
      </c>
    </row>
    <row r="63" spans="1:12" x14ac:dyDescent="0.2">
      <c r="A63" s="97">
        <v>60</v>
      </c>
      <c r="B63" s="94" t="s">
        <v>447</v>
      </c>
      <c r="C63" s="94" t="s">
        <v>42</v>
      </c>
      <c r="D63" s="94">
        <v>8</v>
      </c>
      <c r="E63" s="94" t="s">
        <v>117</v>
      </c>
      <c r="F63" s="94" t="s">
        <v>655</v>
      </c>
      <c r="G63" s="94" t="s">
        <v>350</v>
      </c>
      <c r="H63" s="94">
        <v>7.2</v>
      </c>
      <c r="I63" s="98" t="s">
        <v>358</v>
      </c>
      <c r="J63" s="88">
        <v>400</v>
      </c>
      <c r="K63" s="88">
        <v>400</v>
      </c>
      <c r="L63" s="86">
        <v>800</v>
      </c>
    </row>
    <row r="64" spans="1:12" x14ac:dyDescent="0.2">
      <c r="A64" s="97">
        <v>61</v>
      </c>
      <c r="B64" s="94" t="s">
        <v>656</v>
      </c>
      <c r="C64" s="94" t="s">
        <v>29</v>
      </c>
      <c r="D64" s="94">
        <v>8</v>
      </c>
      <c r="E64" s="94" t="s">
        <v>117</v>
      </c>
      <c r="F64" s="94" t="s">
        <v>91</v>
      </c>
      <c r="G64" s="94" t="s">
        <v>310</v>
      </c>
      <c r="H64" s="94">
        <v>9.5</v>
      </c>
      <c r="I64" s="98" t="s">
        <v>657</v>
      </c>
      <c r="J64" s="88">
        <v>400</v>
      </c>
      <c r="K64" s="88">
        <v>400</v>
      </c>
      <c r="L64" s="86">
        <v>800</v>
      </c>
    </row>
    <row r="65" spans="1:12" x14ac:dyDescent="0.2">
      <c r="A65" s="97">
        <v>62</v>
      </c>
      <c r="B65" s="94" t="s">
        <v>658</v>
      </c>
      <c r="C65" s="94" t="s">
        <v>42</v>
      </c>
      <c r="D65" s="94">
        <v>16</v>
      </c>
      <c r="E65" s="94" t="s">
        <v>117</v>
      </c>
      <c r="F65" s="94" t="s">
        <v>659</v>
      </c>
      <c r="G65" s="94" t="s">
        <v>144</v>
      </c>
      <c r="H65" s="94">
        <v>8.5</v>
      </c>
      <c r="I65" s="98" t="s">
        <v>660</v>
      </c>
      <c r="J65" s="88">
        <v>400</v>
      </c>
      <c r="K65" s="88">
        <v>400</v>
      </c>
      <c r="L65" s="86">
        <v>800</v>
      </c>
    </row>
    <row r="66" spans="1:12" x14ac:dyDescent="0.2">
      <c r="A66" s="97">
        <v>63</v>
      </c>
      <c r="B66" s="94" t="s">
        <v>661</v>
      </c>
      <c r="C66" s="94" t="s">
        <v>29</v>
      </c>
      <c r="D66" s="94">
        <v>12</v>
      </c>
      <c r="E66" s="94" t="s">
        <v>117</v>
      </c>
      <c r="F66" s="94" t="s">
        <v>77</v>
      </c>
      <c r="G66" s="94" t="s">
        <v>305</v>
      </c>
      <c r="H66" s="94">
        <v>8.6999999999999993</v>
      </c>
      <c r="I66" s="98" t="s">
        <v>662</v>
      </c>
      <c r="J66" s="88">
        <v>400</v>
      </c>
      <c r="K66" s="88">
        <v>400</v>
      </c>
      <c r="L66" s="86">
        <v>800</v>
      </c>
    </row>
    <row r="67" spans="1:12" x14ac:dyDescent="0.2">
      <c r="A67" s="97">
        <v>64</v>
      </c>
      <c r="B67" s="94" t="s">
        <v>450</v>
      </c>
      <c r="C67" s="94" t="s">
        <v>29</v>
      </c>
      <c r="D67" s="94">
        <v>7</v>
      </c>
      <c r="E67" s="94" t="s">
        <v>117</v>
      </c>
      <c r="F67" s="94" t="s">
        <v>234</v>
      </c>
      <c r="G67" s="94" t="s">
        <v>310</v>
      </c>
      <c r="H67" s="94">
        <v>9.4</v>
      </c>
      <c r="I67" s="98" t="s">
        <v>368</v>
      </c>
      <c r="J67" s="88">
        <v>400</v>
      </c>
      <c r="K67" s="88">
        <v>400</v>
      </c>
      <c r="L67" s="86">
        <v>800</v>
      </c>
    </row>
    <row r="68" spans="1:12" x14ac:dyDescent="0.2">
      <c r="A68" s="97">
        <v>65</v>
      </c>
      <c r="B68" s="94" t="s">
        <v>663</v>
      </c>
      <c r="C68" s="94" t="s">
        <v>42</v>
      </c>
      <c r="D68" s="94">
        <v>9</v>
      </c>
      <c r="E68" s="94" t="s">
        <v>117</v>
      </c>
      <c r="F68" s="94" t="s">
        <v>131</v>
      </c>
      <c r="G68" s="94" t="s">
        <v>392</v>
      </c>
      <c r="H68" s="94">
        <v>8.1999999999999993</v>
      </c>
      <c r="I68" s="98" t="s">
        <v>664</v>
      </c>
      <c r="J68" s="88">
        <v>400</v>
      </c>
      <c r="K68" s="88">
        <v>400</v>
      </c>
      <c r="L68" s="86">
        <v>800</v>
      </c>
    </row>
    <row r="69" spans="1:12" x14ac:dyDescent="0.2">
      <c r="A69" s="97">
        <v>66</v>
      </c>
      <c r="B69" s="94" t="s">
        <v>665</v>
      </c>
      <c r="C69" s="94" t="s">
        <v>29</v>
      </c>
      <c r="D69" s="94">
        <v>16</v>
      </c>
      <c r="E69" s="94" t="s">
        <v>117</v>
      </c>
      <c r="F69" s="94" t="s">
        <v>666</v>
      </c>
      <c r="G69" s="94" t="s">
        <v>69</v>
      </c>
      <c r="H69" s="94">
        <v>8.6</v>
      </c>
      <c r="I69" s="98" t="s">
        <v>667</v>
      </c>
      <c r="J69" s="88">
        <v>400</v>
      </c>
      <c r="K69" s="88">
        <v>400</v>
      </c>
      <c r="L69" s="86">
        <v>800</v>
      </c>
    </row>
    <row r="70" spans="1:12" x14ac:dyDescent="0.2">
      <c r="A70" s="97">
        <v>67</v>
      </c>
      <c r="B70" s="94" t="s">
        <v>668</v>
      </c>
      <c r="C70" s="94" t="s">
        <v>42</v>
      </c>
      <c r="D70" s="94">
        <v>26</v>
      </c>
      <c r="E70" s="94" t="s">
        <v>117</v>
      </c>
      <c r="F70" s="94" t="s">
        <v>95</v>
      </c>
      <c r="G70" s="94" t="s">
        <v>188</v>
      </c>
      <c r="H70" s="94">
        <v>8.1999999999999993</v>
      </c>
      <c r="I70" s="98" t="s">
        <v>668</v>
      </c>
      <c r="J70" s="88">
        <v>400</v>
      </c>
      <c r="K70" s="88">
        <v>400</v>
      </c>
      <c r="L70" s="86">
        <v>800</v>
      </c>
    </row>
    <row r="71" spans="1:12" x14ac:dyDescent="0.2">
      <c r="A71" s="97">
        <v>68</v>
      </c>
      <c r="B71" s="94" t="s">
        <v>452</v>
      </c>
      <c r="C71" s="94" t="s">
        <v>29</v>
      </c>
      <c r="D71" s="94">
        <v>9</v>
      </c>
      <c r="E71" s="94" t="s">
        <v>117</v>
      </c>
      <c r="F71" s="94" t="s">
        <v>77</v>
      </c>
      <c r="G71" s="94" t="s">
        <v>350</v>
      </c>
      <c r="H71" s="94">
        <v>9.6999999999999993</v>
      </c>
      <c r="I71" s="98" t="s">
        <v>371</v>
      </c>
      <c r="J71" s="88">
        <v>400</v>
      </c>
      <c r="K71" s="88">
        <v>400</v>
      </c>
      <c r="L71" s="86">
        <v>800</v>
      </c>
    </row>
    <row r="72" spans="1:12" x14ac:dyDescent="0.2">
      <c r="A72" s="97">
        <v>69</v>
      </c>
      <c r="B72" s="94" t="s">
        <v>451</v>
      </c>
      <c r="C72" s="94" t="s">
        <v>29</v>
      </c>
      <c r="D72" s="94">
        <v>9</v>
      </c>
      <c r="E72" s="94" t="s">
        <v>117</v>
      </c>
      <c r="F72" s="94" t="s">
        <v>369</v>
      </c>
      <c r="G72" s="94" t="s">
        <v>392</v>
      </c>
      <c r="H72" s="94">
        <v>9.1999999999999993</v>
      </c>
      <c r="I72" s="98" t="s">
        <v>370</v>
      </c>
      <c r="J72" s="88">
        <v>400</v>
      </c>
      <c r="K72" s="88">
        <v>400</v>
      </c>
      <c r="L72" s="86">
        <v>800</v>
      </c>
    </row>
    <row r="73" spans="1:12" x14ac:dyDescent="0.2">
      <c r="A73" s="97">
        <v>70</v>
      </c>
      <c r="B73" s="94" t="s">
        <v>669</v>
      </c>
      <c r="C73" s="94" t="s">
        <v>42</v>
      </c>
      <c r="D73" s="94">
        <v>20</v>
      </c>
      <c r="E73" s="94" t="s">
        <v>117</v>
      </c>
      <c r="F73" s="94" t="s">
        <v>670</v>
      </c>
      <c r="G73" s="94"/>
      <c r="H73" s="94">
        <v>9.1</v>
      </c>
      <c r="I73" s="98" t="s">
        <v>669</v>
      </c>
      <c r="J73" s="88">
        <v>400</v>
      </c>
      <c r="K73" s="88">
        <v>400</v>
      </c>
      <c r="L73" s="86">
        <v>800</v>
      </c>
    </row>
    <row r="74" spans="1:12" x14ac:dyDescent="0.2">
      <c r="A74" s="97">
        <v>71</v>
      </c>
      <c r="B74" s="94" t="s">
        <v>671</v>
      </c>
      <c r="C74" s="94" t="s">
        <v>42</v>
      </c>
      <c r="D74" s="94">
        <v>11</v>
      </c>
      <c r="E74" s="94" t="s">
        <v>117</v>
      </c>
      <c r="F74" s="94" t="s">
        <v>672</v>
      </c>
      <c r="G74" s="94" t="s">
        <v>305</v>
      </c>
      <c r="H74" s="94">
        <v>8</v>
      </c>
      <c r="I74" s="98" t="s">
        <v>673</v>
      </c>
      <c r="J74" s="88">
        <v>400</v>
      </c>
      <c r="K74" s="88">
        <v>400</v>
      </c>
      <c r="L74" s="86">
        <v>800</v>
      </c>
    </row>
    <row r="75" spans="1:12" x14ac:dyDescent="0.2">
      <c r="A75" s="97">
        <v>72</v>
      </c>
      <c r="B75" s="94" t="s">
        <v>674</v>
      </c>
      <c r="C75" s="94" t="s">
        <v>29</v>
      </c>
      <c r="D75" s="94">
        <v>32</v>
      </c>
      <c r="E75" s="94" t="s">
        <v>117</v>
      </c>
      <c r="F75" s="94" t="s">
        <v>95</v>
      </c>
      <c r="G75" s="94" t="s">
        <v>598</v>
      </c>
      <c r="H75" s="94">
        <v>9.1</v>
      </c>
      <c r="I75" s="98" t="s">
        <v>674</v>
      </c>
      <c r="J75" s="88">
        <v>400</v>
      </c>
      <c r="K75" s="88">
        <v>400</v>
      </c>
      <c r="L75" s="86">
        <v>800</v>
      </c>
    </row>
    <row r="76" spans="1:12" x14ac:dyDescent="0.2">
      <c r="A76" s="97">
        <v>73</v>
      </c>
      <c r="B76" s="94" t="s">
        <v>675</v>
      </c>
      <c r="C76" s="94" t="s">
        <v>29</v>
      </c>
      <c r="D76" s="94">
        <v>16</v>
      </c>
      <c r="E76" s="94" t="s">
        <v>117</v>
      </c>
      <c r="F76" s="94" t="s">
        <v>676</v>
      </c>
      <c r="G76" s="94" t="s">
        <v>69</v>
      </c>
      <c r="H76" s="94">
        <v>9.6999999999999993</v>
      </c>
      <c r="I76" s="98" t="s">
        <v>677</v>
      </c>
      <c r="J76" s="88">
        <v>400</v>
      </c>
      <c r="K76" s="88">
        <v>400</v>
      </c>
      <c r="L76" s="86">
        <v>800</v>
      </c>
    </row>
    <row r="77" spans="1:12" x14ac:dyDescent="0.2">
      <c r="A77" s="97">
        <v>74</v>
      </c>
      <c r="B77" s="94" t="s">
        <v>454</v>
      </c>
      <c r="C77" s="94" t="s">
        <v>42</v>
      </c>
      <c r="D77" s="94">
        <v>11</v>
      </c>
      <c r="E77" s="94" t="s">
        <v>117</v>
      </c>
      <c r="F77" s="94" t="s">
        <v>374</v>
      </c>
      <c r="G77" s="94" t="s">
        <v>305</v>
      </c>
      <c r="H77" s="94">
        <v>9.6999999999999993</v>
      </c>
      <c r="I77" s="98" t="s">
        <v>376</v>
      </c>
      <c r="J77" s="88">
        <v>400</v>
      </c>
      <c r="K77" s="88">
        <v>400</v>
      </c>
      <c r="L77" s="86">
        <v>800</v>
      </c>
    </row>
    <row r="78" spans="1:12" x14ac:dyDescent="0.2">
      <c r="A78" s="97">
        <v>75</v>
      </c>
      <c r="B78" s="94" t="s">
        <v>678</v>
      </c>
      <c r="C78" s="94" t="s">
        <v>29</v>
      </c>
      <c r="D78" s="94">
        <v>7</v>
      </c>
      <c r="E78" s="94" t="s">
        <v>117</v>
      </c>
      <c r="F78" s="94" t="s">
        <v>679</v>
      </c>
      <c r="G78" s="94" t="s">
        <v>310</v>
      </c>
      <c r="H78" s="94">
        <v>8.1</v>
      </c>
      <c r="I78" s="98" t="s">
        <v>680</v>
      </c>
      <c r="J78" s="88">
        <v>400</v>
      </c>
      <c r="K78" s="88">
        <v>400</v>
      </c>
      <c r="L78" s="86">
        <v>800</v>
      </c>
    </row>
    <row r="79" spans="1:12" x14ac:dyDescent="0.2">
      <c r="A79" s="97">
        <v>76</v>
      </c>
      <c r="B79" s="94" t="s">
        <v>681</v>
      </c>
      <c r="C79" s="94" t="s">
        <v>42</v>
      </c>
      <c r="D79" s="94">
        <v>22</v>
      </c>
      <c r="E79" s="94" t="s">
        <v>117</v>
      </c>
      <c r="F79" s="94" t="s">
        <v>97</v>
      </c>
      <c r="G79" s="94" t="s">
        <v>38</v>
      </c>
      <c r="H79" s="94">
        <v>8.5</v>
      </c>
      <c r="I79" s="98" t="s">
        <v>681</v>
      </c>
      <c r="J79" s="88">
        <v>400</v>
      </c>
      <c r="K79" s="88">
        <v>400</v>
      </c>
      <c r="L79" s="86">
        <v>800</v>
      </c>
    </row>
    <row r="80" spans="1:12" x14ac:dyDescent="0.2">
      <c r="A80" s="97">
        <v>77</v>
      </c>
      <c r="B80" s="94" t="s">
        <v>682</v>
      </c>
      <c r="C80" s="94" t="s">
        <v>29</v>
      </c>
      <c r="D80" s="94">
        <v>10</v>
      </c>
      <c r="E80" s="94" t="s">
        <v>117</v>
      </c>
      <c r="F80" s="94" t="s">
        <v>683</v>
      </c>
      <c r="G80" s="94" t="s">
        <v>375</v>
      </c>
      <c r="H80" s="94">
        <v>8.1</v>
      </c>
      <c r="I80" s="98" t="s">
        <v>684</v>
      </c>
      <c r="J80" s="88">
        <v>400</v>
      </c>
      <c r="K80" s="88">
        <v>400</v>
      </c>
      <c r="L80" s="86">
        <v>800</v>
      </c>
    </row>
    <row r="81" spans="1:12" x14ac:dyDescent="0.2">
      <c r="A81" s="97">
        <v>78</v>
      </c>
      <c r="B81" s="94" t="s">
        <v>685</v>
      </c>
      <c r="C81" s="94" t="s">
        <v>42</v>
      </c>
      <c r="D81" s="94">
        <v>6</v>
      </c>
      <c r="E81" s="94" t="s">
        <v>117</v>
      </c>
      <c r="F81" s="94" t="s">
        <v>686</v>
      </c>
      <c r="G81" s="94" t="s">
        <v>310</v>
      </c>
      <c r="H81" s="94">
        <v>8.8000000000000007</v>
      </c>
      <c r="I81" s="98" t="s">
        <v>687</v>
      </c>
      <c r="J81" s="88">
        <v>400</v>
      </c>
      <c r="K81" s="88">
        <v>400</v>
      </c>
      <c r="L81" s="86">
        <v>800</v>
      </c>
    </row>
    <row r="82" spans="1:12" x14ac:dyDescent="0.2">
      <c r="A82" s="97">
        <v>79</v>
      </c>
      <c r="B82" s="94" t="s">
        <v>688</v>
      </c>
      <c r="C82" s="94" t="s">
        <v>42</v>
      </c>
      <c r="D82" s="94">
        <v>13</v>
      </c>
      <c r="E82" s="94" t="s">
        <v>117</v>
      </c>
      <c r="F82" s="94" t="s">
        <v>689</v>
      </c>
      <c r="G82" s="94" t="s">
        <v>310</v>
      </c>
      <c r="H82" s="94">
        <v>7.1</v>
      </c>
      <c r="I82" s="98" t="s">
        <v>690</v>
      </c>
      <c r="J82" s="88">
        <v>400</v>
      </c>
      <c r="K82" s="88">
        <v>400</v>
      </c>
      <c r="L82" s="86">
        <v>800</v>
      </c>
    </row>
    <row r="83" spans="1:12" x14ac:dyDescent="0.2">
      <c r="A83" s="97">
        <v>80</v>
      </c>
      <c r="B83" s="94" t="s">
        <v>691</v>
      </c>
      <c r="C83" s="94" t="s">
        <v>29</v>
      </c>
      <c r="D83" s="94">
        <v>29</v>
      </c>
      <c r="E83" s="94" t="s">
        <v>117</v>
      </c>
      <c r="F83" s="94" t="s">
        <v>585</v>
      </c>
      <c r="G83" s="94" t="s">
        <v>330</v>
      </c>
      <c r="H83" s="94">
        <v>8.8000000000000007</v>
      </c>
      <c r="I83" s="98" t="s">
        <v>691</v>
      </c>
      <c r="J83" s="88">
        <v>400</v>
      </c>
      <c r="K83" s="88">
        <v>400</v>
      </c>
      <c r="L83" s="86">
        <v>800</v>
      </c>
    </row>
    <row r="84" spans="1:12" x14ac:dyDescent="0.2">
      <c r="A84" s="97">
        <v>81</v>
      </c>
      <c r="B84" s="94" t="s">
        <v>692</v>
      </c>
      <c r="C84" s="94" t="s">
        <v>29</v>
      </c>
      <c r="D84" s="94">
        <v>8</v>
      </c>
      <c r="E84" s="94" t="s">
        <v>117</v>
      </c>
      <c r="F84" s="94" t="s">
        <v>369</v>
      </c>
      <c r="G84" s="94" t="s">
        <v>350</v>
      </c>
      <c r="H84" s="94">
        <v>9.1999999999999993</v>
      </c>
      <c r="I84" s="98" t="s">
        <v>693</v>
      </c>
      <c r="J84" s="88">
        <v>400</v>
      </c>
      <c r="K84" s="88">
        <v>400</v>
      </c>
      <c r="L84" s="86">
        <v>800</v>
      </c>
    </row>
    <row r="85" spans="1:12" x14ac:dyDescent="0.2">
      <c r="A85" s="97">
        <v>82</v>
      </c>
      <c r="B85" s="94" t="s">
        <v>694</v>
      </c>
      <c r="C85" s="94" t="s">
        <v>29</v>
      </c>
      <c r="D85" s="94">
        <v>14</v>
      </c>
      <c r="E85" s="94" t="s">
        <v>117</v>
      </c>
      <c r="F85" s="94" t="s">
        <v>244</v>
      </c>
      <c r="G85" s="94" t="s">
        <v>350</v>
      </c>
      <c r="H85" s="94">
        <v>9.4</v>
      </c>
      <c r="I85" s="98" t="s">
        <v>693</v>
      </c>
      <c r="J85" s="88">
        <v>400</v>
      </c>
      <c r="K85" s="88">
        <v>400</v>
      </c>
      <c r="L85" s="86">
        <v>800</v>
      </c>
    </row>
    <row r="86" spans="1:12" x14ac:dyDescent="0.2">
      <c r="A86" s="97">
        <v>83</v>
      </c>
      <c r="B86" s="94" t="s">
        <v>695</v>
      </c>
      <c r="C86" s="94" t="s">
        <v>42</v>
      </c>
      <c r="D86" s="94">
        <v>7</v>
      </c>
      <c r="E86" s="94" t="s">
        <v>117</v>
      </c>
      <c r="F86" s="94" t="s">
        <v>696</v>
      </c>
      <c r="G86" s="94" t="s">
        <v>310</v>
      </c>
      <c r="H86" s="94">
        <v>9.6999999999999993</v>
      </c>
      <c r="I86" s="98" t="s">
        <v>697</v>
      </c>
      <c r="J86" s="88">
        <v>400</v>
      </c>
      <c r="K86" s="88">
        <v>400</v>
      </c>
      <c r="L86" s="86">
        <v>800</v>
      </c>
    </row>
    <row r="87" spans="1:12" x14ac:dyDescent="0.2">
      <c r="A87" s="97">
        <v>84</v>
      </c>
      <c r="B87" s="94" t="s">
        <v>698</v>
      </c>
      <c r="C87" s="94" t="s">
        <v>42</v>
      </c>
      <c r="D87" s="94">
        <v>8</v>
      </c>
      <c r="E87" s="94" t="s">
        <v>117</v>
      </c>
      <c r="F87" s="94" t="s">
        <v>699</v>
      </c>
      <c r="G87" s="94" t="s">
        <v>350</v>
      </c>
      <c r="H87" s="94">
        <v>9.6999999999999993</v>
      </c>
      <c r="I87" s="98" t="s">
        <v>700</v>
      </c>
      <c r="J87" s="88">
        <v>400</v>
      </c>
      <c r="K87" s="88">
        <v>400</v>
      </c>
      <c r="L87" s="86">
        <v>800</v>
      </c>
    </row>
    <row r="88" spans="1:12" x14ac:dyDescent="0.2">
      <c r="A88" s="97">
        <v>85</v>
      </c>
      <c r="B88" s="94" t="s">
        <v>701</v>
      </c>
      <c r="C88" s="94" t="s">
        <v>29</v>
      </c>
      <c r="D88" s="94">
        <v>14</v>
      </c>
      <c r="E88" s="94" t="s">
        <v>117</v>
      </c>
      <c r="F88" s="94" t="s">
        <v>702</v>
      </c>
      <c r="G88" s="94" t="s">
        <v>350</v>
      </c>
      <c r="H88" s="94">
        <v>9</v>
      </c>
      <c r="I88" s="98" t="s">
        <v>703</v>
      </c>
      <c r="J88" s="88">
        <v>400</v>
      </c>
      <c r="K88" s="88">
        <v>400</v>
      </c>
      <c r="L88" s="86">
        <v>800</v>
      </c>
    </row>
    <row r="89" spans="1:12" x14ac:dyDescent="0.2">
      <c r="A89" s="97">
        <v>86</v>
      </c>
      <c r="B89" s="94" t="s">
        <v>478</v>
      </c>
      <c r="C89" s="94" t="s">
        <v>42</v>
      </c>
      <c r="D89" s="94">
        <v>12</v>
      </c>
      <c r="E89" s="94" t="s">
        <v>117</v>
      </c>
      <c r="F89" s="94" t="s">
        <v>704</v>
      </c>
      <c r="G89" s="94" t="s">
        <v>307</v>
      </c>
      <c r="H89" s="94">
        <v>8.6</v>
      </c>
      <c r="I89" s="98" t="s">
        <v>421</v>
      </c>
      <c r="J89" s="88">
        <v>400</v>
      </c>
      <c r="K89" s="88">
        <v>400</v>
      </c>
      <c r="L89" s="86">
        <v>800</v>
      </c>
    </row>
    <row r="90" spans="1:12" x14ac:dyDescent="0.2">
      <c r="A90" s="97">
        <v>87</v>
      </c>
      <c r="B90" s="94" t="s">
        <v>705</v>
      </c>
      <c r="C90" s="94" t="s">
        <v>29</v>
      </c>
      <c r="D90" s="94">
        <v>14</v>
      </c>
      <c r="E90" s="94" t="s">
        <v>117</v>
      </c>
      <c r="F90" s="94" t="s">
        <v>706</v>
      </c>
      <c r="G90" s="94" t="s">
        <v>350</v>
      </c>
      <c r="H90" s="94">
        <v>9.5</v>
      </c>
      <c r="I90" s="98" t="s">
        <v>707</v>
      </c>
      <c r="J90" s="88">
        <v>400</v>
      </c>
      <c r="K90" s="88">
        <v>400</v>
      </c>
      <c r="L90" s="86">
        <v>800</v>
      </c>
    </row>
    <row r="91" spans="1:12" x14ac:dyDescent="0.2">
      <c r="A91" s="97">
        <v>88</v>
      </c>
      <c r="B91" s="94" t="s">
        <v>708</v>
      </c>
      <c r="C91" s="94" t="s">
        <v>29</v>
      </c>
      <c r="D91" s="94">
        <v>18</v>
      </c>
      <c r="E91" s="94" t="s">
        <v>117</v>
      </c>
      <c r="F91" s="94" t="s">
        <v>709</v>
      </c>
      <c r="G91" s="94" t="s">
        <v>58</v>
      </c>
      <c r="H91" s="94">
        <v>8</v>
      </c>
      <c r="I91" s="98" t="s">
        <v>708</v>
      </c>
      <c r="J91" s="88">
        <v>400</v>
      </c>
      <c r="K91" s="88">
        <v>400</v>
      </c>
      <c r="L91" s="86">
        <v>800</v>
      </c>
    </row>
    <row r="92" spans="1:12" x14ac:dyDescent="0.2">
      <c r="A92" s="97">
        <v>89</v>
      </c>
      <c r="B92" s="94" t="s">
        <v>710</v>
      </c>
      <c r="C92" s="94" t="s">
        <v>29</v>
      </c>
      <c r="D92" s="94">
        <v>14</v>
      </c>
      <c r="E92" s="94" t="s">
        <v>117</v>
      </c>
      <c r="F92" s="94" t="s">
        <v>411</v>
      </c>
      <c r="G92" s="94" t="s">
        <v>310</v>
      </c>
      <c r="H92" s="94">
        <v>8.6999999999999993</v>
      </c>
      <c r="I92" s="98" t="s">
        <v>711</v>
      </c>
      <c r="J92" s="88">
        <v>400</v>
      </c>
      <c r="K92" s="88">
        <v>400</v>
      </c>
      <c r="L92" s="86">
        <v>800</v>
      </c>
    </row>
    <row r="93" spans="1:12" x14ac:dyDescent="0.2">
      <c r="A93" s="97">
        <v>90</v>
      </c>
      <c r="B93" s="94" t="s">
        <v>712</v>
      </c>
      <c r="C93" s="94" t="s">
        <v>42</v>
      </c>
      <c r="D93" s="94">
        <v>8</v>
      </c>
      <c r="E93" s="94" t="s">
        <v>117</v>
      </c>
      <c r="F93" s="94" t="s">
        <v>713</v>
      </c>
      <c r="G93" s="94" t="s">
        <v>714</v>
      </c>
      <c r="H93" s="94">
        <v>9.1</v>
      </c>
      <c r="I93" s="98" t="s">
        <v>715</v>
      </c>
      <c r="J93" s="88">
        <v>400</v>
      </c>
      <c r="K93" s="88">
        <v>400</v>
      </c>
      <c r="L93" s="86">
        <v>800</v>
      </c>
    </row>
    <row r="94" spans="1:12" x14ac:dyDescent="0.2">
      <c r="A94" s="97">
        <v>91</v>
      </c>
      <c r="B94" s="94" t="s">
        <v>716</v>
      </c>
      <c r="C94" s="94" t="s">
        <v>42</v>
      </c>
      <c r="D94" s="94">
        <v>12</v>
      </c>
      <c r="E94" s="94" t="s">
        <v>117</v>
      </c>
      <c r="F94" s="94" t="s">
        <v>702</v>
      </c>
      <c r="G94" s="94" t="s">
        <v>307</v>
      </c>
      <c r="H94" s="94">
        <v>8.4</v>
      </c>
      <c r="I94" s="98" t="s">
        <v>717</v>
      </c>
      <c r="J94" s="88">
        <v>400</v>
      </c>
      <c r="K94" s="88">
        <v>400</v>
      </c>
      <c r="L94" s="86">
        <v>800</v>
      </c>
    </row>
    <row r="95" spans="1:12" x14ac:dyDescent="0.2">
      <c r="A95" s="97">
        <v>92</v>
      </c>
      <c r="B95" s="94" t="s">
        <v>718</v>
      </c>
      <c r="C95" s="94" t="s">
        <v>42</v>
      </c>
      <c r="D95" s="94">
        <v>6</v>
      </c>
      <c r="E95" s="94" t="s">
        <v>117</v>
      </c>
      <c r="F95" s="94" t="s">
        <v>629</v>
      </c>
      <c r="G95" s="94" t="s">
        <v>307</v>
      </c>
      <c r="H95" s="94">
        <v>8.1999999999999993</v>
      </c>
      <c r="I95" s="98" t="s">
        <v>719</v>
      </c>
      <c r="J95" s="88">
        <v>400</v>
      </c>
      <c r="K95" s="88">
        <v>400</v>
      </c>
      <c r="L95" s="86">
        <v>800</v>
      </c>
    </row>
    <row r="96" spans="1:12" x14ac:dyDescent="0.2">
      <c r="A96" s="97">
        <v>93</v>
      </c>
      <c r="B96" s="94" t="s">
        <v>720</v>
      </c>
      <c r="C96" s="94" t="s">
        <v>42</v>
      </c>
      <c r="D96" s="94">
        <v>17</v>
      </c>
      <c r="E96" s="94" t="s">
        <v>117</v>
      </c>
      <c r="F96" s="94" t="s">
        <v>721</v>
      </c>
      <c r="G96" s="94" t="s">
        <v>330</v>
      </c>
      <c r="H96" s="94">
        <v>9.1999999999999993</v>
      </c>
      <c r="I96" s="98" t="s">
        <v>722</v>
      </c>
      <c r="J96" s="88">
        <v>400</v>
      </c>
      <c r="K96" s="88">
        <v>400</v>
      </c>
      <c r="L96" s="86">
        <v>800</v>
      </c>
    </row>
    <row r="97" spans="1:12" x14ac:dyDescent="0.2">
      <c r="A97" s="97">
        <v>94</v>
      </c>
      <c r="B97" s="94" t="s">
        <v>460</v>
      </c>
      <c r="C97" s="94" t="s">
        <v>29</v>
      </c>
      <c r="D97" s="94">
        <v>16</v>
      </c>
      <c r="E97" s="94" t="s">
        <v>117</v>
      </c>
      <c r="F97" s="94" t="s">
        <v>723</v>
      </c>
      <c r="G97" s="94" t="s">
        <v>69</v>
      </c>
      <c r="H97" s="94">
        <v>9.1</v>
      </c>
      <c r="I97" s="98" t="s">
        <v>724</v>
      </c>
      <c r="J97" s="88">
        <v>400</v>
      </c>
      <c r="K97" s="88">
        <v>400</v>
      </c>
      <c r="L97" s="86">
        <v>800</v>
      </c>
    </row>
    <row r="98" spans="1:12" x14ac:dyDescent="0.2">
      <c r="A98" s="97">
        <v>95</v>
      </c>
      <c r="B98" s="94" t="s">
        <v>463</v>
      </c>
      <c r="C98" s="94" t="s">
        <v>29</v>
      </c>
      <c r="D98" s="94">
        <v>13</v>
      </c>
      <c r="E98" s="94" t="s">
        <v>117</v>
      </c>
      <c r="F98" s="94" t="s">
        <v>725</v>
      </c>
      <c r="G98" s="94" t="s">
        <v>310</v>
      </c>
      <c r="H98" s="94">
        <v>8.4</v>
      </c>
      <c r="I98" s="98" t="s">
        <v>395</v>
      </c>
      <c r="J98" s="88">
        <v>400</v>
      </c>
      <c r="K98" s="88">
        <v>400</v>
      </c>
      <c r="L98" s="86">
        <v>800</v>
      </c>
    </row>
    <row r="99" spans="1:12" x14ac:dyDescent="0.2">
      <c r="A99" s="97">
        <v>96</v>
      </c>
      <c r="B99" s="94" t="s">
        <v>726</v>
      </c>
      <c r="C99" s="94" t="s">
        <v>29</v>
      </c>
      <c r="D99" s="94">
        <v>8</v>
      </c>
      <c r="E99" s="94" t="s">
        <v>117</v>
      </c>
      <c r="F99" s="94" t="s">
        <v>131</v>
      </c>
      <c r="G99" s="94" t="s">
        <v>310</v>
      </c>
      <c r="H99" s="94">
        <v>8.6</v>
      </c>
      <c r="I99" s="98" t="s">
        <v>727</v>
      </c>
      <c r="J99" s="88">
        <v>400</v>
      </c>
      <c r="K99" s="88">
        <v>400</v>
      </c>
      <c r="L99" s="86">
        <v>800</v>
      </c>
    </row>
    <row r="100" spans="1:12" x14ac:dyDescent="0.2">
      <c r="A100" s="97">
        <v>97</v>
      </c>
      <c r="B100" s="94" t="s">
        <v>728</v>
      </c>
      <c r="C100" s="94" t="s">
        <v>42</v>
      </c>
      <c r="D100" s="94">
        <v>24</v>
      </c>
      <c r="E100" s="94" t="s">
        <v>117</v>
      </c>
      <c r="F100" s="94" t="s">
        <v>385</v>
      </c>
      <c r="G100" s="94" t="s">
        <v>188</v>
      </c>
      <c r="H100" s="94">
        <v>9</v>
      </c>
      <c r="I100" s="98" t="s">
        <v>728</v>
      </c>
      <c r="J100" s="88">
        <v>400</v>
      </c>
      <c r="K100" s="88">
        <v>400</v>
      </c>
      <c r="L100" s="86">
        <v>800</v>
      </c>
    </row>
    <row r="101" spans="1:12" x14ac:dyDescent="0.2">
      <c r="A101" s="97">
        <v>98</v>
      </c>
      <c r="B101" s="94" t="s">
        <v>189</v>
      </c>
      <c r="C101" s="94" t="s">
        <v>42</v>
      </c>
      <c r="D101" s="94">
        <v>22</v>
      </c>
      <c r="E101" s="94" t="s">
        <v>117</v>
      </c>
      <c r="F101" s="94" t="s">
        <v>729</v>
      </c>
      <c r="G101" s="94" t="s">
        <v>188</v>
      </c>
      <c r="H101" s="94">
        <v>8.4</v>
      </c>
      <c r="I101" s="98" t="s">
        <v>189</v>
      </c>
      <c r="J101" s="88">
        <v>400</v>
      </c>
      <c r="K101" s="88">
        <v>400</v>
      </c>
      <c r="L101" s="86">
        <v>800</v>
      </c>
    </row>
    <row r="102" spans="1:12" x14ac:dyDescent="0.2">
      <c r="A102" s="97">
        <v>99</v>
      </c>
      <c r="B102" s="94" t="s">
        <v>482</v>
      </c>
      <c r="C102" s="94" t="s">
        <v>29</v>
      </c>
      <c r="D102" s="94">
        <v>9</v>
      </c>
      <c r="E102" s="94" t="s">
        <v>117</v>
      </c>
      <c r="F102" s="94" t="s">
        <v>427</v>
      </c>
      <c r="G102" s="94" t="s">
        <v>392</v>
      </c>
      <c r="H102" s="94">
        <v>9.1999999999999993</v>
      </c>
      <c r="I102" s="98" t="s">
        <v>428</v>
      </c>
      <c r="J102" s="88">
        <v>400</v>
      </c>
      <c r="K102" s="88">
        <v>400</v>
      </c>
      <c r="L102" s="86">
        <v>800</v>
      </c>
    </row>
    <row r="103" spans="1:12" x14ac:dyDescent="0.2">
      <c r="A103" s="97">
        <v>100</v>
      </c>
      <c r="B103" s="94" t="s">
        <v>730</v>
      </c>
      <c r="C103" s="94" t="s">
        <v>29</v>
      </c>
      <c r="D103" s="94">
        <v>11</v>
      </c>
      <c r="E103" s="94" t="s">
        <v>117</v>
      </c>
      <c r="F103" s="94" t="s">
        <v>731</v>
      </c>
      <c r="G103" s="94" t="s">
        <v>305</v>
      </c>
      <c r="H103" s="94">
        <v>9.1</v>
      </c>
      <c r="I103" s="98" t="s">
        <v>732</v>
      </c>
      <c r="J103" s="88">
        <v>400</v>
      </c>
      <c r="K103" s="88">
        <v>400</v>
      </c>
      <c r="L103" s="86">
        <v>800</v>
      </c>
    </row>
    <row r="104" spans="1:12" x14ac:dyDescent="0.2">
      <c r="A104" s="97">
        <v>101</v>
      </c>
      <c r="B104" s="94" t="s">
        <v>733</v>
      </c>
      <c r="C104" s="94" t="s">
        <v>29</v>
      </c>
      <c r="D104" s="94">
        <v>14</v>
      </c>
      <c r="E104" s="94" t="s">
        <v>117</v>
      </c>
      <c r="F104" s="94" t="s">
        <v>734</v>
      </c>
      <c r="G104" s="94" t="s">
        <v>310</v>
      </c>
      <c r="H104" s="94">
        <v>8.1999999999999993</v>
      </c>
      <c r="I104" s="98" t="s">
        <v>735</v>
      </c>
      <c r="J104" s="88">
        <v>400</v>
      </c>
      <c r="K104" s="88">
        <v>400</v>
      </c>
      <c r="L104" s="86">
        <v>800</v>
      </c>
    </row>
    <row r="105" spans="1:12" x14ac:dyDescent="0.2">
      <c r="A105" s="97">
        <v>102</v>
      </c>
      <c r="B105" s="94" t="s">
        <v>191</v>
      </c>
      <c r="C105" s="94" t="s">
        <v>29</v>
      </c>
      <c r="D105" s="94">
        <v>17</v>
      </c>
      <c r="E105" s="94" t="s">
        <v>117</v>
      </c>
      <c r="F105" s="94" t="s">
        <v>736</v>
      </c>
      <c r="G105" s="94" t="s">
        <v>330</v>
      </c>
      <c r="H105" s="94">
        <v>8.6999999999999993</v>
      </c>
      <c r="I105" s="98" t="s">
        <v>193</v>
      </c>
      <c r="J105" s="88">
        <v>400</v>
      </c>
      <c r="K105" s="88">
        <v>400</v>
      </c>
      <c r="L105" s="86">
        <v>800</v>
      </c>
    </row>
    <row r="106" spans="1:12" x14ac:dyDescent="0.2">
      <c r="A106" s="97">
        <v>103</v>
      </c>
      <c r="B106" s="94" t="s">
        <v>246</v>
      </c>
      <c r="C106" s="94" t="s">
        <v>29</v>
      </c>
      <c r="D106" s="94">
        <v>14</v>
      </c>
      <c r="E106" s="94" t="s">
        <v>117</v>
      </c>
      <c r="F106" s="94" t="s">
        <v>241</v>
      </c>
      <c r="G106" s="94" t="s">
        <v>350</v>
      </c>
      <c r="H106" s="94">
        <v>9.1</v>
      </c>
      <c r="I106" s="98" t="s">
        <v>247</v>
      </c>
      <c r="J106" s="88">
        <v>400</v>
      </c>
      <c r="K106" s="88">
        <v>400</v>
      </c>
      <c r="L106" s="86">
        <v>800</v>
      </c>
    </row>
    <row r="107" spans="1:12" x14ac:dyDescent="0.2">
      <c r="A107" s="97">
        <v>104</v>
      </c>
      <c r="B107" s="94" t="s">
        <v>464</v>
      </c>
      <c r="C107" s="94" t="s">
        <v>42</v>
      </c>
      <c r="D107" s="94">
        <v>8</v>
      </c>
      <c r="E107" s="94" t="s">
        <v>117</v>
      </c>
      <c r="F107" s="94" t="s">
        <v>105</v>
      </c>
      <c r="G107" s="94" t="s">
        <v>350</v>
      </c>
      <c r="H107" s="94">
        <v>9.3000000000000007</v>
      </c>
      <c r="I107" s="98" t="s">
        <v>396</v>
      </c>
      <c r="J107" s="88">
        <v>400</v>
      </c>
      <c r="K107" s="88">
        <v>400</v>
      </c>
      <c r="L107" s="86">
        <v>800</v>
      </c>
    </row>
    <row r="108" spans="1:12" x14ac:dyDescent="0.2">
      <c r="A108" s="97">
        <v>105</v>
      </c>
      <c r="B108" s="94" t="s">
        <v>737</v>
      </c>
      <c r="C108" s="94" t="s">
        <v>42</v>
      </c>
      <c r="D108" s="94">
        <v>14</v>
      </c>
      <c r="E108" s="94" t="s">
        <v>117</v>
      </c>
      <c r="F108" s="94" t="s">
        <v>738</v>
      </c>
      <c r="G108" s="94" t="s">
        <v>350</v>
      </c>
      <c r="H108" s="94">
        <v>9.5</v>
      </c>
      <c r="I108" s="98" t="s">
        <v>739</v>
      </c>
      <c r="J108" s="88">
        <v>400</v>
      </c>
      <c r="K108" s="88">
        <v>400</v>
      </c>
      <c r="L108" s="86">
        <v>800</v>
      </c>
    </row>
    <row r="109" spans="1:12" x14ac:dyDescent="0.2">
      <c r="A109" s="97">
        <v>106</v>
      </c>
      <c r="B109" s="94" t="s">
        <v>740</v>
      </c>
      <c r="C109" s="94" t="s">
        <v>42</v>
      </c>
      <c r="D109" s="94">
        <v>48</v>
      </c>
      <c r="E109" s="94" t="s">
        <v>117</v>
      </c>
      <c r="F109" s="94" t="s">
        <v>95</v>
      </c>
      <c r="G109" s="94" t="s">
        <v>598</v>
      </c>
      <c r="H109" s="94">
        <v>9.6</v>
      </c>
      <c r="I109" s="98" t="s">
        <v>740</v>
      </c>
      <c r="J109" s="88">
        <v>400</v>
      </c>
      <c r="K109" s="88">
        <v>400</v>
      </c>
      <c r="L109" s="86">
        <v>800</v>
      </c>
    </row>
    <row r="110" spans="1:12" x14ac:dyDescent="0.2">
      <c r="A110" s="97">
        <v>107</v>
      </c>
      <c r="B110" s="94" t="s">
        <v>741</v>
      </c>
      <c r="C110" s="94" t="s">
        <v>29</v>
      </c>
      <c r="D110" s="94">
        <v>20</v>
      </c>
      <c r="E110" s="94" t="s">
        <v>117</v>
      </c>
      <c r="F110" s="94" t="s">
        <v>95</v>
      </c>
      <c r="G110" s="94" t="s">
        <v>618</v>
      </c>
      <c r="H110" s="94">
        <v>9.9</v>
      </c>
      <c r="I110" s="98" t="s">
        <v>741</v>
      </c>
      <c r="J110" s="88">
        <v>400</v>
      </c>
      <c r="K110" s="88">
        <v>400</v>
      </c>
      <c r="L110" s="86">
        <v>800</v>
      </c>
    </row>
    <row r="111" spans="1:12" x14ac:dyDescent="0.2">
      <c r="A111" s="97">
        <v>108</v>
      </c>
      <c r="B111" s="94" t="s">
        <v>742</v>
      </c>
      <c r="C111" s="94" t="s">
        <v>29</v>
      </c>
      <c r="D111" s="94">
        <v>9</v>
      </c>
      <c r="E111" s="94" t="s">
        <v>199</v>
      </c>
      <c r="F111" s="94" t="s">
        <v>743</v>
      </c>
      <c r="G111" s="94" t="s">
        <v>392</v>
      </c>
      <c r="H111" s="94">
        <v>8.3000000000000007</v>
      </c>
      <c r="I111" s="98" t="s">
        <v>744</v>
      </c>
      <c r="J111" s="88">
        <v>350</v>
      </c>
      <c r="K111" s="88">
        <v>350</v>
      </c>
      <c r="L111" s="86">
        <v>700</v>
      </c>
    </row>
    <row r="112" spans="1:12" x14ac:dyDescent="0.2">
      <c r="A112" s="97">
        <v>109</v>
      </c>
      <c r="B112" s="94" t="s">
        <v>745</v>
      </c>
      <c r="C112" s="94" t="s">
        <v>29</v>
      </c>
      <c r="D112" s="94">
        <v>16</v>
      </c>
      <c r="E112" s="94" t="s">
        <v>199</v>
      </c>
      <c r="F112" s="94" t="s">
        <v>676</v>
      </c>
      <c r="G112" s="94" t="s">
        <v>144</v>
      </c>
      <c r="H112" s="94">
        <v>9.1</v>
      </c>
      <c r="I112" s="98" t="s">
        <v>746</v>
      </c>
      <c r="J112" s="88">
        <v>350</v>
      </c>
      <c r="K112" s="88">
        <v>350</v>
      </c>
      <c r="L112" s="86">
        <v>700</v>
      </c>
    </row>
    <row r="113" spans="1:12" x14ac:dyDescent="0.2">
      <c r="A113" s="97">
        <v>110</v>
      </c>
      <c r="B113" s="94" t="s">
        <v>469</v>
      </c>
      <c r="C113" s="94" t="s">
        <v>42</v>
      </c>
      <c r="D113" s="94">
        <v>14</v>
      </c>
      <c r="E113" s="94" t="s">
        <v>199</v>
      </c>
      <c r="F113" s="94" t="s">
        <v>580</v>
      </c>
      <c r="G113" s="94" t="s">
        <v>310</v>
      </c>
      <c r="H113" s="94">
        <v>9.6999999999999993</v>
      </c>
      <c r="I113" s="98" t="s">
        <v>747</v>
      </c>
      <c r="J113" s="88">
        <v>350</v>
      </c>
      <c r="K113" s="88">
        <v>350</v>
      </c>
      <c r="L113" s="86">
        <v>700</v>
      </c>
    </row>
    <row r="114" spans="1:12" x14ac:dyDescent="0.2">
      <c r="A114" s="97">
        <v>111</v>
      </c>
      <c r="B114" s="94" t="s">
        <v>748</v>
      </c>
      <c r="C114" s="94" t="s">
        <v>42</v>
      </c>
      <c r="D114" s="94">
        <v>8</v>
      </c>
      <c r="E114" s="94" t="s">
        <v>199</v>
      </c>
      <c r="F114" s="94" t="s">
        <v>749</v>
      </c>
      <c r="G114" s="94" t="s">
        <v>350</v>
      </c>
      <c r="H114" s="94">
        <v>9.6999999999999993</v>
      </c>
      <c r="I114" s="98" t="s">
        <v>750</v>
      </c>
      <c r="J114" s="88">
        <v>350</v>
      </c>
      <c r="K114" s="88">
        <v>350</v>
      </c>
      <c r="L114" s="86">
        <v>700</v>
      </c>
    </row>
    <row r="115" spans="1:12" x14ac:dyDescent="0.2">
      <c r="A115" s="97">
        <v>112</v>
      </c>
      <c r="B115" s="94" t="s">
        <v>751</v>
      </c>
      <c r="C115" s="94" t="s">
        <v>29</v>
      </c>
      <c r="D115" s="94">
        <v>13</v>
      </c>
      <c r="E115" s="94" t="s">
        <v>199</v>
      </c>
      <c r="F115" s="94" t="s">
        <v>752</v>
      </c>
      <c r="G115" s="94" t="s">
        <v>310</v>
      </c>
      <c r="H115" s="94">
        <v>8.9</v>
      </c>
      <c r="I115" s="98" t="s">
        <v>753</v>
      </c>
      <c r="J115" s="88">
        <v>350</v>
      </c>
      <c r="K115" s="88">
        <v>350</v>
      </c>
      <c r="L115" s="86">
        <v>700</v>
      </c>
    </row>
    <row r="116" spans="1:12" x14ac:dyDescent="0.2">
      <c r="A116" s="97">
        <v>113</v>
      </c>
      <c r="B116" s="94" t="s">
        <v>209</v>
      </c>
      <c r="C116" s="94" t="s">
        <v>29</v>
      </c>
      <c r="D116" s="94">
        <v>6</v>
      </c>
      <c r="E116" s="94" t="s">
        <v>199</v>
      </c>
      <c r="F116" s="94" t="s">
        <v>754</v>
      </c>
      <c r="G116" s="94" t="s">
        <v>307</v>
      </c>
      <c r="H116" s="94" t="s">
        <v>48</v>
      </c>
      <c r="I116" s="98" t="s">
        <v>211</v>
      </c>
      <c r="J116" s="88">
        <v>350</v>
      </c>
      <c r="K116" s="88">
        <v>350</v>
      </c>
      <c r="L116" s="86">
        <v>700</v>
      </c>
    </row>
    <row r="117" spans="1:12" x14ac:dyDescent="0.2">
      <c r="A117" s="97">
        <v>114</v>
      </c>
      <c r="B117" s="94" t="s">
        <v>755</v>
      </c>
      <c r="C117" s="94" t="s">
        <v>42</v>
      </c>
      <c r="D117" s="94">
        <v>12</v>
      </c>
      <c r="E117" s="94" t="s">
        <v>199</v>
      </c>
      <c r="F117" s="94" t="s">
        <v>756</v>
      </c>
      <c r="G117" s="94" t="s">
        <v>307</v>
      </c>
      <c r="H117" s="94">
        <v>9.1</v>
      </c>
      <c r="I117" s="98" t="s">
        <v>757</v>
      </c>
      <c r="J117" s="88">
        <v>350</v>
      </c>
      <c r="K117" s="88">
        <v>350</v>
      </c>
      <c r="L117" s="86">
        <v>700</v>
      </c>
    </row>
    <row r="118" spans="1:12" x14ac:dyDescent="0.2">
      <c r="A118" s="97">
        <v>115</v>
      </c>
      <c r="B118" s="94" t="s">
        <v>758</v>
      </c>
      <c r="C118" s="94" t="s">
        <v>29</v>
      </c>
      <c r="D118" s="94">
        <v>14</v>
      </c>
      <c r="E118" s="94" t="s">
        <v>199</v>
      </c>
      <c r="F118" s="94" t="s">
        <v>759</v>
      </c>
      <c r="G118" s="94" t="s">
        <v>350</v>
      </c>
      <c r="H118" s="94">
        <v>8.1</v>
      </c>
      <c r="I118" s="98" t="s">
        <v>760</v>
      </c>
      <c r="J118" s="88">
        <v>350</v>
      </c>
      <c r="K118" s="88">
        <v>350</v>
      </c>
      <c r="L118" s="86">
        <v>700</v>
      </c>
    </row>
    <row r="119" spans="1:12" x14ac:dyDescent="0.2">
      <c r="A119" s="97">
        <v>116</v>
      </c>
      <c r="B119" s="94" t="s">
        <v>761</v>
      </c>
      <c r="C119" s="94" t="s">
        <v>42</v>
      </c>
      <c r="D119" s="94">
        <v>9</v>
      </c>
      <c r="E119" s="94" t="s">
        <v>199</v>
      </c>
      <c r="F119" s="94" t="s">
        <v>762</v>
      </c>
      <c r="G119" s="94" t="s">
        <v>392</v>
      </c>
      <c r="H119" s="94">
        <v>9.1</v>
      </c>
      <c r="I119" s="98" t="s">
        <v>763</v>
      </c>
      <c r="J119" s="88">
        <v>350</v>
      </c>
      <c r="K119" s="88">
        <v>350</v>
      </c>
      <c r="L119" s="86">
        <v>700</v>
      </c>
    </row>
    <row r="120" spans="1:12" x14ac:dyDescent="0.2">
      <c r="A120" s="97">
        <v>117</v>
      </c>
      <c r="B120" s="94" t="s">
        <v>764</v>
      </c>
      <c r="C120" s="94" t="s">
        <v>42</v>
      </c>
      <c r="D120" s="94">
        <v>9</v>
      </c>
      <c r="E120" s="94" t="s">
        <v>199</v>
      </c>
      <c r="F120" s="94" t="s">
        <v>105</v>
      </c>
      <c r="G120" s="94" t="s">
        <v>392</v>
      </c>
      <c r="H120" s="94">
        <v>8.4</v>
      </c>
      <c r="I120" s="98" t="s">
        <v>765</v>
      </c>
      <c r="J120" s="88">
        <v>350</v>
      </c>
      <c r="K120" s="88">
        <v>350</v>
      </c>
      <c r="L120" s="86">
        <v>700</v>
      </c>
    </row>
    <row r="121" spans="1:12" x14ac:dyDescent="0.2">
      <c r="A121" s="97">
        <v>118</v>
      </c>
      <c r="B121" s="94" t="s">
        <v>766</v>
      </c>
      <c r="C121" s="94" t="s">
        <v>29</v>
      </c>
      <c r="D121" s="94">
        <v>12</v>
      </c>
      <c r="E121" s="94" t="s">
        <v>199</v>
      </c>
      <c r="F121" s="94" t="s">
        <v>244</v>
      </c>
      <c r="G121" s="94" t="s">
        <v>307</v>
      </c>
      <c r="H121" s="94">
        <v>8.3000000000000007</v>
      </c>
      <c r="I121" s="98" t="s">
        <v>767</v>
      </c>
      <c r="J121" s="88">
        <v>350</v>
      </c>
      <c r="K121" s="88">
        <v>350</v>
      </c>
      <c r="L121" s="86">
        <v>700</v>
      </c>
    </row>
    <row r="122" spans="1:12" x14ac:dyDescent="0.2">
      <c r="A122" s="97">
        <v>119</v>
      </c>
      <c r="B122" s="94" t="s">
        <v>768</v>
      </c>
      <c r="C122" s="94" t="s">
        <v>42</v>
      </c>
      <c r="D122" s="94">
        <v>10</v>
      </c>
      <c r="E122" s="94" t="s">
        <v>199</v>
      </c>
      <c r="F122" s="94" t="s">
        <v>769</v>
      </c>
      <c r="G122" s="94" t="s">
        <v>375</v>
      </c>
      <c r="H122" s="94">
        <v>8.6999999999999993</v>
      </c>
      <c r="I122" s="98" t="s">
        <v>770</v>
      </c>
      <c r="J122" s="88">
        <v>350</v>
      </c>
      <c r="K122" s="88">
        <v>350</v>
      </c>
      <c r="L122" s="86">
        <v>700</v>
      </c>
    </row>
    <row r="123" spans="1:12" x14ac:dyDescent="0.2">
      <c r="A123" s="97">
        <v>120</v>
      </c>
      <c r="B123" s="94" t="s">
        <v>771</v>
      </c>
      <c r="C123" s="94" t="s">
        <v>29</v>
      </c>
      <c r="D123" s="94">
        <v>13</v>
      </c>
      <c r="E123" s="94" t="s">
        <v>199</v>
      </c>
      <c r="F123" s="94" t="s">
        <v>772</v>
      </c>
      <c r="G123" s="94" t="s">
        <v>307</v>
      </c>
      <c r="H123" s="94">
        <v>8.4</v>
      </c>
      <c r="I123" s="98" t="s">
        <v>773</v>
      </c>
      <c r="J123" s="88">
        <v>350</v>
      </c>
      <c r="K123" s="88">
        <v>350</v>
      </c>
      <c r="L123" s="86">
        <v>700</v>
      </c>
    </row>
    <row r="124" spans="1:12" x14ac:dyDescent="0.2">
      <c r="A124" s="97">
        <v>121</v>
      </c>
      <c r="B124" s="94" t="s">
        <v>774</v>
      </c>
      <c r="C124" s="94" t="s">
        <v>29</v>
      </c>
      <c r="D124" s="94">
        <v>16</v>
      </c>
      <c r="E124" s="94" t="s">
        <v>199</v>
      </c>
      <c r="F124" s="94" t="s">
        <v>775</v>
      </c>
      <c r="G124" s="94" t="s">
        <v>69</v>
      </c>
      <c r="H124" s="94">
        <v>8.9</v>
      </c>
      <c r="I124" s="98" t="s">
        <v>776</v>
      </c>
      <c r="J124" s="88">
        <v>350</v>
      </c>
      <c r="K124" s="88">
        <v>350</v>
      </c>
      <c r="L124" s="86">
        <v>700</v>
      </c>
    </row>
    <row r="125" spans="1:12" x14ac:dyDescent="0.2">
      <c r="A125" s="97">
        <v>122</v>
      </c>
      <c r="B125" s="94" t="s">
        <v>777</v>
      </c>
      <c r="C125" s="94" t="s">
        <v>42</v>
      </c>
      <c r="D125" s="94">
        <v>12</v>
      </c>
      <c r="E125" s="94" t="s">
        <v>199</v>
      </c>
      <c r="F125" s="94" t="s">
        <v>244</v>
      </c>
      <c r="G125" s="94" t="s">
        <v>307</v>
      </c>
      <c r="H125" s="94">
        <v>8.4</v>
      </c>
      <c r="I125" s="98" t="s">
        <v>778</v>
      </c>
      <c r="J125" s="88">
        <v>350</v>
      </c>
      <c r="K125" s="88">
        <v>350</v>
      </c>
      <c r="L125" s="86">
        <v>700</v>
      </c>
    </row>
    <row r="126" spans="1:12" x14ac:dyDescent="0.2">
      <c r="A126" s="97">
        <v>123</v>
      </c>
      <c r="B126" s="94" t="s">
        <v>779</v>
      </c>
      <c r="C126" s="94" t="s">
        <v>42</v>
      </c>
      <c r="D126" s="94">
        <v>19</v>
      </c>
      <c r="E126" s="94" t="s">
        <v>199</v>
      </c>
      <c r="F126" s="94" t="s">
        <v>780</v>
      </c>
      <c r="G126" s="94" t="s">
        <v>58</v>
      </c>
      <c r="H126" s="94">
        <v>9.1</v>
      </c>
      <c r="I126" s="98" t="s">
        <v>779</v>
      </c>
      <c r="J126" s="88">
        <v>350</v>
      </c>
      <c r="K126" s="88">
        <v>350</v>
      </c>
      <c r="L126" s="86">
        <v>700</v>
      </c>
    </row>
    <row r="127" spans="1:12" x14ac:dyDescent="0.2">
      <c r="A127" s="97">
        <v>124</v>
      </c>
      <c r="B127" s="94" t="s">
        <v>479</v>
      </c>
      <c r="C127" s="94" t="s">
        <v>42</v>
      </c>
      <c r="D127" s="94">
        <v>11</v>
      </c>
      <c r="E127" s="94" t="s">
        <v>199</v>
      </c>
      <c r="F127" s="94" t="s">
        <v>422</v>
      </c>
      <c r="G127" s="94" t="s">
        <v>305</v>
      </c>
      <c r="H127" s="94">
        <v>9.4</v>
      </c>
      <c r="I127" s="98" t="s">
        <v>423</v>
      </c>
      <c r="J127" s="88">
        <v>350</v>
      </c>
      <c r="K127" s="88">
        <v>350</v>
      </c>
      <c r="L127" s="86">
        <v>700</v>
      </c>
    </row>
    <row r="128" spans="1:12" x14ac:dyDescent="0.2">
      <c r="A128" s="97">
        <v>125</v>
      </c>
      <c r="B128" s="94" t="s">
        <v>781</v>
      </c>
      <c r="C128" s="94" t="s">
        <v>42</v>
      </c>
      <c r="D128" s="94">
        <v>11</v>
      </c>
      <c r="E128" s="94" t="s">
        <v>199</v>
      </c>
      <c r="F128" s="94" t="s">
        <v>782</v>
      </c>
      <c r="G128" s="94" t="s">
        <v>305</v>
      </c>
      <c r="H128" s="94">
        <v>9.3000000000000007</v>
      </c>
      <c r="I128" s="98" t="s">
        <v>783</v>
      </c>
      <c r="J128" s="88">
        <v>350</v>
      </c>
      <c r="K128" s="88">
        <v>350</v>
      </c>
      <c r="L128" s="86">
        <v>700</v>
      </c>
    </row>
    <row r="129" spans="1:12" x14ac:dyDescent="0.2">
      <c r="A129" s="97">
        <v>126</v>
      </c>
      <c r="B129" s="94" t="s">
        <v>784</v>
      </c>
      <c r="C129" s="94" t="s">
        <v>42</v>
      </c>
      <c r="D129" s="94">
        <v>8</v>
      </c>
      <c r="E129" s="94" t="s">
        <v>199</v>
      </c>
      <c r="F129" s="94" t="s">
        <v>785</v>
      </c>
      <c r="G129" s="94" t="s">
        <v>350</v>
      </c>
      <c r="H129" s="94">
        <v>8.8000000000000007</v>
      </c>
      <c r="I129" s="98" t="s">
        <v>786</v>
      </c>
      <c r="J129" s="88">
        <v>350</v>
      </c>
      <c r="K129" s="88">
        <v>350</v>
      </c>
      <c r="L129" s="86">
        <v>700</v>
      </c>
    </row>
    <row r="130" spans="1:12" x14ac:dyDescent="0.2">
      <c r="A130" s="97">
        <v>127</v>
      </c>
      <c r="B130" s="94" t="s">
        <v>480</v>
      </c>
      <c r="C130" s="94" t="s">
        <v>42</v>
      </c>
      <c r="D130" s="94">
        <v>11</v>
      </c>
      <c r="E130" s="94" t="s">
        <v>199</v>
      </c>
      <c r="F130" s="94" t="s">
        <v>422</v>
      </c>
      <c r="G130" s="94" t="s">
        <v>305</v>
      </c>
      <c r="H130" s="94">
        <v>9.4</v>
      </c>
      <c r="I130" s="98" t="s">
        <v>424</v>
      </c>
      <c r="J130" s="101">
        <v>350</v>
      </c>
      <c r="K130" s="101">
        <v>350</v>
      </c>
      <c r="L130" s="86">
        <v>700</v>
      </c>
    </row>
    <row r="131" spans="1:12" x14ac:dyDescent="0.2">
      <c r="L131" s="8">
        <f>SUM(Tabla16[TOTAL])</f>
        <v>165600</v>
      </c>
    </row>
    <row r="1048414" spans="6:6" x14ac:dyDescent="0.2">
      <c r="F1048414" s="62"/>
    </row>
  </sheetData>
  <mergeCells count="1">
    <mergeCell ref="A1:C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7"/>
  <sheetViews>
    <sheetView workbookViewId="0">
      <selection activeCell="C4" sqref="C4"/>
    </sheetView>
  </sheetViews>
  <sheetFormatPr baseColWidth="10" defaultRowHeight="15" x14ac:dyDescent="0.25"/>
  <cols>
    <col min="1" max="1" width="16.7109375" customWidth="1"/>
    <col min="2" max="2" width="13" customWidth="1"/>
    <col min="3" max="3" width="40.42578125" customWidth="1"/>
  </cols>
  <sheetData>
    <row r="1" spans="1:3" ht="15.75" thickBot="1" x14ac:dyDescent="0.3">
      <c r="A1" s="259" t="s">
        <v>789</v>
      </c>
      <c r="B1" s="260"/>
      <c r="C1" s="261"/>
    </row>
    <row r="2" spans="1:3" x14ac:dyDescent="0.25">
      <c r="A2" s="83" t="s">
        <v>253</v>
      </c>
      <c r="B2" s="4" t="s">
        <v>254</v>
      </c>
      <c r="C2" s="83" t="s">
        <v>255</v>
      </c>
    </row>
    <row r="3" spans="1:3" x14ac:dyDescent="0.25">
      <c r="A3" s="82" t="s">
        <v>268</v>
      </c>
      <c r="B3" s="6">
        <v>3500</v>
      </c>
      <c r="C3" s="82" t="s">
        <v>269</v>
      </c>
    </row>
    <row r="4" spans="1:3" x14ac:dyDescent="0.25">
      <c r="A4" s="82" t="s">
        <v>796</v>
      </c>
      <c r="B4" s="6">
        <v>509</v>
      </c>
      <c r="C4" s="82" t="s">
        <v>791</v>
      </c>
    </row>
    <row r="5" spans="1:3" x14ac:dyDescent="0.25">
      <c r="A5" s="82" t="s">
        <v>256</v>
      </c>
      <c r="B5" s="6">
        <v>1307</v>
      </c>
      <c r="C5" s="82" t="s">
        <v>792</v>
      </c>
    </row>
    <row r="6" spans="1:3" x14ac:dyDescent="0.25">
      <c r="A6" s="82" t="s">
        <v>266</v>
      </c>
      <c r="B6" s="6">
        <v>242</v>
      </c>
      <c r="C6" s="82" t="s">
        <v>568</v>
      </c>
    </row>
    <row r="7" spans="1:3" x14ac:dyDescent="0.25">
      <c r="A7" s="82" t="s">
        <v>797</v>
      </c>
      <c r="B7" s="6">
        <v>800</v>
      </c>
      <c r="C7" s="82" t="s">
        <v>793</v>
      </c>
    </row>
    <row r="8" spans="1:3" x14ac:dyDescent="0.25">
      <c r="A8" s="82" t="s">
        <v>260</v>
      </c>
      <c r="B8" s="6">
        <v>37.9</v>
      </c>
      <c r="C8" s="82" t="s">
        <v>794</v>
      </c>
    </row>
    <row r="9" spans="1:3" x14ac:dyDescent="0.25">
      <c r="A9" s="82" t="s">
        <v>798</v>
      </c>
      <c r="B9" s="6">
        <v>150</v>
      </c>
      <c r="C9" s="82" t="s">
        <v>795</v>
      </c>
    </row>
    <row r="10" spans="1:3" x14ac:dyDescent="0.25">
      <c r="A10" s="82" t="s">
        <v>799</v>
      </c>
      <c r="B10" s="6">
        <v>399</v>
      </c>
      <c r="C10" s="82" t="s">
        <v>564</v>
      </c>
    </row>
    <row r="11" spans="1:3" x14ac:dyDescent="0.25">
      <c r="A11" s="82" t="s">
        <v>800</v>
      </c>
      <c r="B11" s="6">
        <v>1968.5</v>
      </c>
      <c r="C11" s="82" t="s">
        <v>790</v>
      </c>
    </row>
    <row r="12" spans="1:3" x14ac:dyDescent="0.25">
      <c r="A12" s="82"/>
      <c r="B12" s="7">
        <f>SUM(B3:B11)</f>
        <v>8913.4</v>
      </c>
      <c r="C12" s="82"/>
    </row>
    <row r="14" spans="1:3" x14ac:dyDescent="0.25">
      <c r="A14" s="6" t="s">
        <v>801</v>
      </c>
      <c r="B14" s="3">
        <v>7000</v>
      </c>
    </row>
    <row r="15" spans="1:3" x14ac:dyDescent="0.25">
      <c r="A15" s="82" t="s">
        <v>497</v>
      </c>
      <c r="B15" s="102">
        <f>'ANEXO 11'!B18</f>
        <v>1689.1599999999999</v>
      </c>
    </row>
    <row r="16" spans="1:3" x14ac:dyDescent="0.25">
      <c r="A16" s="3" t="s">
        <v>803</v>
      </c>
      <c r="B16" s="81">
        <f>B14+B15</f>
        <v>8689.16</v>
      </c>
    </row>
    <row r="17" spans="1:2" x14ac:dyDescent="0.25">
      <c r="A17" s="82" t="s">
        <v>802</v>
      </c>
      <c r="B17" s="102">
        <f>B16-B12</f>
        <v>-224.23999999999978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48416"/>
  <sheetViews>
    <sheetView topLeftCell="C1" workbookViewId="0">
      <selection sqref="A1:C1"/>
    </sheetView>
  </sheetViews>
  <sheetFormatPr baseColWidth="10" defaultColWidth="11.42578125" defaultRowHeight="12.75" x14ac:dyDescent="0.2"/>
  <cols>
    <col min="1" max="1" width="12.5703125" style="105" customWidth="1"/>
    <col min="2" max="2" width="38.42578125" style="105" customWidth="1"/>
    <col min="3" max="3" width="11" style="105" customWidth="1"/>
    <col min="4" max="4" width="9.28515625" style="105" customWidth="1"/>
    <col min="5" max="5" width="29.7109375" style="105" customWidth="1"/>
    <col min="6" max="6" width="60.5703125" style="105" customWidth="1"/>
    <col min="7" max="7" width="22.28515625" style="105" customWidth="1"/>
    <col min="8" max="8" width="23.85546875" style="105" customWidth="1"/>
    <col min="9" max="9" width="40.28515625" style="105" customWidth="1"/>
    <col min="10" max="10" width="12.28515625" style="105" customWidth="1"/>
    <col min="11" max="11" width="14.5703125" style="105" customWidth="1"/>
    <col min="12" max="12" width="15.85546875" style="105" customWidth="1"/>
    <col min="13" max="13" width="19.28515625" style="105" customWidth="1"/>
    <col min="14" max="16384" width="11.42578125" style="105"/>
  </cols>
  <sheetData>
    <row r="1" spans="1:13" x14ac:dyDescent="0.2">
      <c r="A1" s="258" t="s">
        <v>821</v>
      </c>
      <c r="B1" s="258"/>
      <c r="C1" s="258"/>
    </row>
    <row r="3" spans="1:13" x14ac:dyDescent="0.2">
      <c r="A3" s="105" t="s">
        <v>15</v>
      </c>
      <c r="B3" s="105" t="s">
        <v>573</v>
      </c>
      <c r="C3" s="105" t="s">
        <v>17</v>
      </c>
      <c r="D3" s="105" t="s">
        <v>18</v>
      </c>
      <c r="E3" s="105" t="s">
        <v>19</v>
      </c>
      <c r="F3" s="105" t="s">
        <v>20</v>
      </c>
      <c r="G3" s="105" t="s">
        <v>21</v>
      </c>
      <c r="H3" s="105" t="s">
        <v>22</v>
      </c>
      <c r="I3" s="105" t="s">
        <v>574</v>
      </c>
      <c r="J3" s="84" t="s">
        <v>575</v>
      </c>
      <c r="K3" s="84" t="s">
        <v>576</v>
      </c>
      <c r="L3" s="84" t="s">
        <v>812</v>
      </c>
      <c r="M3" s="84" t="s">
        <v>27</v>
      </c>
    </row>
    <row r="4" spans="1:13" x14ac:dyDescent="0.2">
      <c r="A4" s="106">
        <v>1</v>
      </c>
      <c r="B4" s="105" t="s">
        <v>198</v>
      </c>
      <c r="C4" s="105" t="s">
        <v>29</v>
      </c>
      <c r="D4" s="105">
        <v>15</v>
      </c>
      <c r="E4" s="105" t="s">
        <v>30</v>
      </c>
      <c r="F4" s="105" t="s">
        <v>200</v>
      </c>
      <c r="G4" s="105" t="s">
        <v>350</v>
      </c>
      <c r="H4" s="105">
        <v>9.6</v>
      </c>
      <c r="I4" s="105" t="s">
        <v>361</v>
      </c>
      <c r="J4" s="107">
        <v>0</v>
      </c>
      <c r="K4" s="107">
        <v>0</v>
      </c>
      <c r="L4" s="107">
        <v>1000</v>
      </c>
      <c r="M4" s="107">
        <v>1000</v>
      </c>
    </row>
    <row r="5" spans="1:13" x14ac:dyDescent="0.2">
      <c r="A5" s="106">
        <v>2</v>
      </c>
      <c r="B5" s="105" t="s">
        <v>813</v>
      </c>
      <c r="C5" s="105" t="s">
        <v>29</v>
      </c>
      <c r="D5" s="84">
        <v>11</v>
      </c>
      <c r="E5" s="105" t="s">
        <v>30</v>
      </c>
      <c r="F5" s="108" t="s">
        <v>814</v>
      </c>
      <c r="G5" s="105" t="s">
        <v>307</v>
      </c>
      <c r="H5" s="84">
        <v>8.5</v>
      </c>
      <c r="I5" s="105" t="s">
        <v>815</v>
      </c>
      <c r="J5" s="107">
        <v>1000</v>
      </c>
      <c r="K5" s="107">
        <v>1000</v>
      </c>
      <c r="L5" s="107">
        <v>1000</v>
      </c>
      <c r="M5" s="107">
        <v>3000</v>
      </c>
    </row>
    <row r="6" spans="1:13" x14ac:dyDescent="0.2">
      <c r="A6" s="106">
        <v>3</v>
      </c>
      <c r="B6" s="105" t="s">
        <v>465</v>
      </c>
      <c r="C6" s="105" t="s">
        <v>29</v>
      </c>
      <c r="D6" s="105">
        <v>12</v>
      </c>
      <c r="E6" s="105" t="s">
        <v>30</v>
      </c>
      <c r="F6" s="105" t="s">
        <v>580</v>
      </c>
      <c r="G6" s="105" t="s">
        <v>307</v>
      </c>
      <c r="H6" s="105">
        <v>9.8000000000000007</v>
      </c>
      <c r="I6" s="105" t="s">
        <v>581</v>
      </c>
      <c r="J6" s="107">
        <v>0</v>
      </c>
      <c r="K6" s="107">
        <v>0</v>
      </c>
      <c r="L6" s="107">
        <v>1000</v>
      </c>
      <c r="M6" s="107">
        <v>1000</v>
      </c>
    </row>
    <row r="7" spans="1:13" x14ac:dyDescent="0.2">
      <c r="A7" s="109">
        <v>4</v>
      </c>
      <c r="B7" s="105" t="s">
        <v>433</v>
      </c>
      <c r="C7" s="105" t="s">
        <v>29</v>
      </c>
      <c r="D7" s="105">
        <v>14</v>
      </c>
      <c r="E7" s="105" t="s">
        <v>30</v>
      </c>
      <c r="F7" s="105" t="s">
        <v>309</v>
      </c>
      <c r="G7" s="105" t="s">
        <v>350</v>
      </c>
      <c r="H7" s="105">
        <v>8.6</v>
      </c>
      <c r="I7" s="105" t="s">
        <v>311</v>
      </c>
      <c r="J7" s="107">
        <v>0</v>
      </c>
      <c r="K7" s="107">
        <v>0</v>
      </c>
      <c r="L7" s="107">
        <v>1000</v>
      </c>
      <c r="M7" s="107">
        <v>1000</v>
      </c>
    </row>
    <row r="8" spans="1:13" x14ac:dyDescent="0.2">
      <c r="A8" s="106">
        <v>5</v>
      </c>
      <c r="B8" s="105" t="s">
        <v>502</v>
      </c>
      <c r="C8" s="105" t="s">
        <v>42</v>
      </c>
      <c r="D8" s="105">
        <v>8</v>
      </c>
      <c r="E8" s="105" t="s">
        <v>30</v>
      </c>
      <c r="F8" s="105" t="s">
        <v>503</v>
      </c>
      <c r="G8" s="105" t="s">
        <v>350</v>
      </c>
      <c r="H8" s="105">
        <v>9.8000000000000007</v>
      </c>
      <c r="I8" s="105" t="s">
        <v>504</v>
      </c>
      <c r="J8" s="107">
        <v>0</v>
      </c>
      <c r="K8" s="107">
        <v>0</v>
      </c>
      <c r="L8" s="107">
        <v>1000</v>
      </c>
      <c r="M8" s="107">
        <v>1000</v>
      </c>
    </row>
    <row r="9" spans="1:13" x14ac:dyDescent="0.2">
      <c r="A9" s="106">
        <v>6</v>
      </c>
      <c r="B9" s="105" t="s">
        <v>33</v>
      </c>
      <c r="C9" s="105" t="s">
        <v>29</v>
      </c>
      <c r="D9" s="105">
        <v>36</v>
      </c>
      <c r="E9" s="105" t="s">
        <v>30</v>
      </c>
      <c r="F9" s="105" t="s">
        <v>95</v>
      </c>
      <c r="G9" s="105" t="s">
        <v>179</v>
      </c>
      <c r="H9" s="105">
        <v>9.4</v>
      </c>
      <c r="I9" s="105" t="s">
        <v>33</v>
      </c>
      <c r="J9" s="107">
        <v>0</v>
      </c>
      <c r="K9" s="107">
        <v>0</v>
      </c>
      <c r="L9" s="107">
        <v>1000</v>
      </c>
      <c r="M9" s="107">
        <v>1000</v>
      </c>
    </row>
    <row r="10" spans="1:13" x14ac:dyDescent="0.2">
      <c r="A10" s="106">
        <v>7</v>
      </c>
      <c r="B10" s="105" t="s">
        <v>582</v>
      </c>
      <c r="C10" s="105" t="s">
        <v>42</v>
      </c>
      <c r="D10" s="105">
        <v>20</v>
      </c>
      <c r="E10" s="105" t="s">
        <v>30</v>
      </c>
      <c r="F10" s="105" t="s">
        <v>583</v>
      </c>
      <c r="G10" s="105" t="s">
        <v>330</v>
      </c>
      <c r="H10" s="105">
        <v>9.4</v>
      </c>
      <c r="I10" s="105" t="s">
        <v>582</v>
      </c>
      <c r="J10" s="107">
        <v>0</v>
      </c>
      <c r="K10" s="107">
        <v>0</v>
      </c>
      <c r="L10" s="107">
        <v>1000</v>
      </c>
      <c r="M10" s="107">
        <v>1000</v>
      </c>
    </row>
    <row r="11" spans="1:13" x14ac:dyDescent="0.2">
      <c r="A11" s="106">
        <v>8</v>
      </c>
      <c r="B11" s="105" t="s">
        <v>584</v>
      </c>
      <c r="C11" s="105" t="s">
        <v>29</v>
      </c>
      <c r="D11" s="105">
        <v>19</v>
      </c>
      <c r="E11" s="105" t="s">
        <v>30</v>
      </c>
      <c r="F11" s="105" t="s">
        <v>585</v>
      </c>
      <c r="G11" s="105" t="s">
        <v>69</v>
      </c>
      <c r="H11" s="105">
        <v>8.8000000000000007</v>
      </c>
      <c r="I11" s="105" t="s">
        <v>584</v>
      </c>
      <c r="J11" s="107">
        <v>0</v>
      </c>
      <c r="K11" s="107">
        <v>0</v>
      </c>
      <c r="L11" s="107">
        <v>1000</v>
      </c>
      <c r="M11" s="107">
        <v>1000</v>
      </c>
    </row>
    <row r="12" spans="1:13" x14ac:dyDescent="0.2">
      <c r="A12" s="109">
        <v>9</v>
      </c>
      <c r="B12" s="105" t="s">
        <v>315</v>
      </c>
      <c r="C12" s="105" t="s">
        <v>29</v>
      </c>
      <c r="D12" s="105">
        <v>20</v>
      </c>
      <c r="E12" s="105" t="s">
        <v>30</v>
      </c>
      <c r="F12" s="105" t="s">
        <v>313</v>
      </c>
      <c r="G12" s="105" t="s">
        <v>69</v>
      </c>
      <c r="H12" s="105">
        <v>9.8000000000000007</v>
      </c>
      <c r="I12" s="105" t="s">
        <v>315</v>
      </c>
      <c r="J12" s="107">
        <v>0</v>
      </c>
      <c r="K12" s="107">
        <v>0</v>
      </c>
      <c r="L12" s="107">
        <v>1000</v>
      </c>
      <c r="M12" s="107">
        <v>1000</v>
      </c>
    </row>
    <row r="13" spans="1:13" x14ac:dyDescent="0.2">
      <c r="A13" s="106">
        <v>10</v>
      </c>
      <c r="B13" s="105" t="s">
        <v>46</v>
      </c>
      <c r="C13" s="105" t="s">
        <v>42</v>
      </c>
      <c r="D13" s="105">
        <v>14</v>
      </c>
      <c r="E13" s="105" t="s">
        <v>30</v>
      </c>
      <c r="F13" s="105" t="s">
        <v>47</v>
      </c>
      <c r="G13" s="105" t="s">
        <v>586</v>
      </c>
      <c r="H13" s="105" t="s">
        <v>48</v>
      </c>
      <c r="I13" s="105" t="s">
        <v>49</v>
      </c>
      <c r="J13" s="107">
        <v>0</v>
      </c>
      <c r="K13" s="107">
        <v>0</v>
      </c>
      <c r="L13" s="107">
        <v>1000</v>
      </c>
      <c r="M13" s="107">
        <v>1000</v>
      </c>
    </row>
    <row r="14" spans="1:13" x14ac:dyDescent="0.2">
      <c r="A14" s="106">
        <v>11</v>
      </c>
      <c r="B14" s="105" t="s">
        <v>56</v>
      </c>
      <c r="C14" s="105" t="s">
        <v>29</v>
      </c>
      <c r="D14" s="105">
        <v>21</v>
      </c>
      <c r="E14" s="105" t="s">
        <v>30</v>
      </c>
      <c r="F14" s="105" t="s">
        <v>587</v>
      </c>
      <c r="G14" s="105" t="s">
        <v>69</v>
      </c>
      <c r="H14" s="105">
        <v>9</v>
      </c>
      <c r="I14" s="105" t="s">
        <v>56</v>
      </c>
      <c r="J14" s="107">
        <v>0</v>
      </c>
      <c r="K14" s="107">
        <v>0</v>
      </c>
      <c r="L14" s="107">
        <v>1000</v>
      </c>
      <c r="M14" s="107">
        <v>1000</v>
      </c>
    </row>
    <row r="15" spans="1:13" x14ac:dyDescent="0.2">
      <c r="A15" s="106">
        <v>12</v>
      </c>
      <c r="B15" s="108" t="s">
        <v>59</v>
      </c>
      <c r="C15" s="105" t="s">
        <v>29</v>
      </c>
      <c r="D15" s="105">
        <v>7</v>
      </c>
      <c r="E15" s="105" t="s">
        <v>30</v>
      </c>
      <c r="F15" s="108" t="s">
        <v>588</v>
      </c>
      <c r="G15" s="105" t="s">
        <v>589</v>
      </c>
      <c r="H15" s="105">
        <v>9.5</v>
      </c>
      <c r="I15" s="105" t="s">
        <v>62</v>
      </c>
      <c r="J15" s="107">
        <v>0</v>
      </c>
      <c r="K15" s="107">
        <v>0</v>
      </c>
      <c r="L15" s="107">
        <v>1000</v>
      </c>
      <c r="M15" s="107">
        <v>1000</v>
      </c>
    </row>
    <row r="16" spans="1:13" x14ac:dyDescent="0.2">
      <c r="A16" s="106">
        <v>13</v>
      </c>
      <c r="B16" s="105" t="s">
        <v>590</v>
      </c>
      <c r="C16" s="105" t="s">
        <v>42</v>
      </c>
      <c r="D16" s="105">
        <v>8</v>
      </c>
      <c r="E16" s="105" t="s">
        <v>30</v>
      </c>
      <c r="F16" s="105" t="s">
        <v>591</v>
      </c>
      <c r="G16" s="105" t="s">
        <v>350</v>
      </c>
      <c r="H16" s="105">
        <v>9.1</v>
      </c>
      <c r="I16" s="105" t="s">
        <v>592</v>
      </c>
      <c r="J16" s="107">
        <v>0</v>
      </c>
      <c r="K16" s="107">
        <v>0</v>
      </c>
      <c r="L16" s="107">
        <v>1000</v>
      </c>
      <c r="M16" s="107">
        <v>1000</v>
      </c>
    </row>
    <row r="17" spans="1:13" x14ac:dyDescent="0.2">
      <c r="A17" s="106">
        <v>14</v>
      </c>
      <c r="B17" s="105" t="s">
        <v>593</v>
      </c>
      <c r="C17" s="105" t="s">
        <v>29</v>
      </c>
      <c r="D17" s="84">
        <v>23</v>
      </c>
      <c r="E17" s="105" t="s">
        <v>30</v>
      </c>
      <c r="F17" s="105" t="s">
        <v>31</v>
      </c>
      <c r="G17" s="105" t="s">
        <v>330</v>
      </c>
      <c r="H17" s="84">
        <v>9.1</v>
      </c>
      <c r="I17" s="105" t="s">
        <v>593</v>
      </c>
      <c r="J17" s="107">
        <v>0</v>
      </c>
      <c r="K17" s="107">
        <v>0</v>
      </c>
      <c r="L17" s="107">
        <v>1000</v>
      </c>
      <c r="M17" s="107">
        <v>1000</v>
      </c>
    </row>
    <row r="18" spans="1:13" x14ac:dyDescent="0.2">
      <c r="A18" s="106">
        <v>15</v>
      </c>
      <c r="B18" s="105" t="s">
        <v>435</v>
      </c>
      <c r="C18" s="105" t="s">
        <v>42</v>
      </c>
      <c r="D18" s="105">
        <v>7</v>
      </c>
      <c r="E18" s="105" t="s">
        <v>30</v>
      </c>
      <c r="F18" s="105" t="s">
        <v>320</v>
      </c>
      <c r="G18" s="105" t="s">
        <v>310</v>
      </c>
      <c r="H18" s="105">
        <v>9.1</v>
      </c>
      <c r="I18" s="105" t="s">
        <v>321</v>
      </c>
      <c r="J18" s="107">
        <v>0</v>
      </c>
      <c r="K18" s="107">
        <v>0</v>
      </c>
      <c r="L18" s="107">
        <v>1000</v>
      </c>
      <c r="M18" s="107">
        <v>1000</v>
      </c>
    </row>
    <row r="19" spans="1:13" x14ac:dyDescent="0.2">
      <c r="A19" s="106">
        <v>16</v>
      </c>
      <c r="B19" s="105" t="s">
        <v>68</v>
      </c>
      <c r="C19" s="105" t="s">
        <v>29</v>
      </c>
      <c r="D19" s="105">
        <v>20</v>
      </c>
      <c r="E19" s="105" t="s">
        <v>30</v>
      </c>
      <c r="F19" s="105" t="s">
        <v>31</v>
      </c>
      <c r="G19" s="105" t="s">
        <v>44</v>
      </c>
      <c r="H19" s="105">
        <v>9.1999999999999993</v>
      </c>
      <c r="I19" s="105" t="s">
        <v>68</v>
      </c>
      <c r="J19" s="107">
        <v>0</v>
      </c>
      <c r="K19" s="107">
        <v>0</v>
      </c>
      <c r="L19" s="107">
        <v>1000</v>
      </c>
      <c r="M19" s="107">
        <v>1000</v>
      </c>
    </row>
    <row r="20" spans="1:13" x14ac:dyDescent="0.2">
      <c r="A20" s="106">
        <v>17</v>
      </c>
      <c r="B20" s="105" t="s">
        <v>472</v>
      </c>
      <c r="C20" s="105" t="s">
        <v>29</v>
      </c>
      <c r="D20" s="105">
        <v>8</v>
      </c>
      <c r="E20" s="105" t="s">
        <v>30</v>
      </c>
      <c r="F20" s="105" t="s">
        <v>409</v>
      </c>
      <c r="G20" s="105" t="s">
        <v>350</v>
      </c>
      <c r="H20" s="105">
        <v>9.1999999999999993</v>
      </c>
      <c r="I20" s="105" t="s">
        <v>472</v>
      </c>
      <c r="J20" s="107">
        <v>0</v>
      </c>
      <c r="K20" s="107">
        <v>0</v>
      </c>
      <c r="L20" s="107">
        <v>1000</v>
      </c>
      <c r="M20" s="107">
        <v>1000</v>
      </c>
    </row>
    <row r="21" spans="1:13" x14ac:dyDescent="0.2">
      <c r="A21" s="109">
        <v>18</v>
      </c>
      <c r="B21" s="109" t="s">
        <v>594</v>
      </c>
      <c r="C21" s="109" t="s">
        <v>42</v>
      </c>
      <c r="D21" s="109">
        <v>14</v>
      </c>
      <c r="E21" s="105" t="s">
        <v>30</v>
      </c>
      <c r="F21" s="109" t="s">
        <v>595</v>
      </c>
      <c r="G21" s="109" t="s">
        <v>596</v>
      </c>
      <c r="H21" s="109">
        <v>10</v>
      </c>
      <c r="I21" s="109" t="s">
        <v>597</v>
      </c>
      <c r="J21" s="107">
        <v>0</v>
      </c>
      <c r="K21" s="107">
        <v>0</v>
      </c>
      <c r="L21" s="107">
        <v>1000</v>
      </c>
      <c r="M21" s="107">
        <v>1000</v>
      </c>
    </row>
    <row r="22" spans="1:13" x14ac:dyDescent="0.2">
      <c r="A22" s="106">
        <v>19</v>
      </c>
      <c r="B22" s="105" t="s">
        <v>152</v>
      </c>
      <c r="C22" s="105" t="s">
        <v>42</v>
      </c>
      <c r="D22" s="105">
        <v>19</v>
      </c>
      <c r="E22" s="105" t="s">
        <v>30</v>
      </c>
      <c r="F22" s="105" t="s">
        <v>153</v>
      </c>
      <c r="G22" s="105" t="s">
        <v>598</v>
      </c>
      <c r="H22" s="105">
        <v>8.6999999999999993</v>
      </c>
      <c r="I22" s="105" t="s">
        <v>152</v>
      </c>
      <c r="J22" s="107">
        <v>0</v>
      </c>
      <c r="K22" s="107">
        <v>0</v>
      </c>
      <c r="L22" s="107">
        <v>1000</v>
      </c>
      <c r="M22" s="107">
        <v>1000</v>
      </c>
    </row>
    <row r="23" spans="1:13" x14ac:dyDescent="0.2">
      <c r="A23" s="106">
        <v>20</v>
      </c>
      <c r="B23" s="105" t="s">
        <v>436</v>
      </c>
      <c r="C23" s="105" t="s">
        <v>42</v>
      </c>
      <c r="D23" s="105">
        <v>21</v>
      </c>
      <c r="E23" s="105" t="s">
        <v>30</v>
      </c>
      <c r="F23" s="105" t="s">
        <v>84</v>
      </c>
      <c r="G23" s="105" t="s">
        <v>188</v>
      </c>
      <c r="H23" s="105">
        <v>8.9</v>
      </c>
      <c r="I23" s="105" t="s">
        <v>436</v>
      </c>
      <c r="J23" s="107">
        <v>0</v>
      </c>
      <c r="K23" s="107">
        <v>0</v>
      </c>
      <c r="L23" s="107">
        <v>1000</v>
      </c>
      <c r="M23" s="107">
        <v>1000</v>
      </c>
    </row>
    <row r="24" spans="1:13" x14ac:dyDescent="0.2">
      <c r="A24" s="106">
        <v>21</v>
      </c>
      <c r="B24" s="105" t="s">
        <v>600</v>
      </c>
      <c r="C24" s="105" t="s">
        <v>42</v>
      </c>
      <c r="D24" s="84">
        <v>19</v>
      </c>
      <c r="E24" s="105" t="s">
        <v>30</v>
      </c>
      <c r="F24" s="108" t="s">
        <v>66</v>
      </c>
      <c r="G24" s="105" t="s">
        <v>69</v>
      </c>
      <c r="H24" s="84">
        <v>9.1</v>
      </c>
      <c r="I24" s="105" t="s">
        <v>600</v>
      </c>
      <c r="J24" s="107">
        <v>0</v>
      </c>
      <c r="K24" s="107">
        <v>0</v>
      </c>
      <c r="L24" s="107">
        <v>1000</v>
      </c>
      <c r="M24" s="107">
        <v>1000</v>
      </c>
    </row>
    <row r="25" spans="1:13" x14ac:dyDescent="0.2">
      <c r="A25" s="106">
        <v>22</v>
      </c>
      <c r="B25" s="105" t="s">
        <v>437</v>
      </c>
      <c r="C25" s="105" t="s">
        <v>29</v>
      </c>
      <c r="D25" s="84">
        <v>8</v>
      </c>
      <c r="E25" s="105" t="s">
        <v>30</v>
      </c>
      <c r="F25" s="108" t="s">
        <v>601</v>
      </c>
      <c r="G25" s="105" t="s">
        <v>350</v>
      </c>
      <c r="H25" s="84">
        <v>8.9</v>
      </c>
      <c r="I25" s="105" t="s">
        <v>325</v>
      </c>
      <c r="J25" s="107">
        <v>0</v>
      </c>
      <c r="K25" s="107">
        <v>0</v>
      </c>
      <c r="L25" s="107">
        <v>1000</v>
      </c>
      <c r="M25" s="107">
        <v>1000</v>
      </c>
    </row>
    <row r="26" spans="1:13" x14ac:dyDescent="0.2">
      <c r="A26" s="106">
        <v>23</v>
      </c>
      <c r="B26" s="105" t="s">
        <v>602</v>
      </c>
      <c r="C26" s="105" t="s">
        <v>42</v>
      </c>
      <c r="D26" s="105">
        <v>21</v>
      </c>
      <c r="E26" s="105" t="s">
        <v>30</v>
      </c>
      <c r="F26" s="105" t="s">
        <v>603</v>
      </c>
      <c r="G26" s="105" t="s">
        <v>604</v>
      </c>
      <c r="H26" s="105">
        <v>8.5</v>
      </c>
      <c r="I26" s="105" t="s">
        <v>602</v>
      </c>
      <c r="J26" s="107">
        <v>0</v>
      </c>
      <c r="K26" s="107">
        <v>0</v>
      </c>
      <c r="L26" s="107">
        <v>1000</v>
      </c>
      <c r="M26" s="107">
        <v>1000</v>
      </c>
    </row>
    <row r="27" spans="1:13" x14ac:dyDescent="0.2">
      <c r="A27" s="106">
        <v>24</v>
      </c>
      <c r="B27" s="105" t="s">
        <v>605</v>
      </c>
      <c r="C27" s="105" t="s">
        <v>42</v>
      </c>
      <c r="D27" s="105">
        <v>20</v>
      </c>
      <c r="E27" s="105" t="s">
        <v>30</v>
      </c>
      <c r="F27" s="105" t="s">
        <v>606</v>
      </c>
      <c r="G27" s="105" t="s">
        <v>69</v>
      </c>
      <c r="H27" s="105">
        <v>8.8000000000000007</v>
      </c>
      <c r="I27" s="105" t="s">
        <v>605</v>
      </c>
      <c r="J27" s="107">
        <v>0</v>
      </c>
      <c r="K27" s="107">
        <v>0</v>
      </c>
      <c r="L27" s="107">
        <v>1000</v>
      </c>
      <c r="M27" s="107">
        <v>1000</v>
      </c>
    </row>
    <row r="28" spans="1:13" x14ac:dyDescent="0.2">
      <c r="A28" s="106">
        <v>25</v>
      </c>
      <c r="B28" s="105" t="s">
        <v>326</v>
      </c>
      <c r="C28" s="105" t="s">
        <v>42</v>
      </c>
      <c r="D28" s="105">
        <v>19</v>
      </c>
      <c r="E28" s="105" t="s">
        <v>30</v>
      </c>
      <c r="F28" s="105" t="s">
        <v>51</v>
      </c>
      <c r="G28" s="105" t="s">
        <v>69</v>
      </c>
      <c r="H28" s="105">
        <v>9.5</v>
      </c>
      <c r="I28" s="105" t="s">
        <v>326</v>
      </c>
      <c r="J28" s="107">
        <v>0</v>
      </c>
      <c r="K28" s="107">
        <v>0</v>
      </c>
      <c r="L28" s="107">
        <v>1000</v>
      </c>
      <c r="M28" s="107">
        <v>1000</v>
      </c>
    </row>
    <row r="29" spans="1:13" x14ac:dyDescent="0.2">
      <c r="A29" s="110">
        <v>26</v>
      </c>
      <c r="B29" s="105" t="s">
        <v>438</v>
      </c>
      <c r="C29" s="105" t="s">
        <v>42</v>
      </c>
      <c r="D29" s="84">
        <v>8</v>
      </c>
      <c r="E29" s="105" t="s">
        <v>30</v>
      </c>
      <c r="F29" s="105" t="s">
        <v>327</v>
      </c>
      <c r="G29" s="105" t="s">
        <v>350</v>
      </c>
      <c r="H29" s="105">
        <v>9.1999999999999993</v>
      </c>
      <c r="I29" s="105" t="s">
        <v>328</v>
      </c>
      <c r="J29" s="107">
        <v>0</v>
      </c>
      <c r="K29" s="107">
        <v>0</v>
      </c>
      <c r="L29" s="107">
        <v>1000</v>
      </c>
      <c r="M29" s="107">
        <v>1000</v>
      </c>
    </row>
    <row r="30" spans="1:13" x14ac:dyDescent="0.2">
      <c r="A30" s="109">
        <v>27</v>
      </c>
      <c r="B30" s="106" t="s">
        <v>329</v>
      </c>
      <c r="C30" s="106" t="s">
        <v>29</v>
      </c>
      <c r="D30" s="109">
        <v>25</v>
      </c>
      <c r="E30" s="105" t="s">
        <v>30</v>
      </c>
      <c r="F30" s="106" t="s">
        <v>95</v>
      </c>
      <c r="G30" s="106" t="s">
        <v>607</v>
      </c>
      <c r="H30" s="109">
        <v>9.5</v>
      </c>
      <c r="I30" s="106" t="s">
        <v>329</v>
      </c>
      <c r="J30" s="107">
        <v>0</v>
      </c>
      <c r="K30" s="107">
        <v>0</v>
      </c>
      <c r="L30" s="107">
        <v>1000</v>
      </c>
      <c r="M30" s="107">
        <v>1000</v>
      </c>
    </row>
    <row r="31" spans="1:13" x14ac:dyDescent="0.2">
      <c r="A31" s="106">
        <v>28</v>
      </c>
      <c r="B31" s="105" t="s">
        <v>476</v>
      </c>
      <c r="C31" s="105" t="s">
        <v>29</v>
      </c>
      <c r="D31" s="105">
        <v>13</v>
      </c>
      <c r="E31" s="105" t="s">
        <v>30</v>
      </c>
      <c r="F31" s="108" t="s">
        <v>416</v>
      </c>
      <c r="G31" s="105" t="s">
        <v>310</v>
      </c>
      <c r="H31" s="105">
        <v>9.6</v>
      </c>
      <c r="I31" s="105" t="s">
        <v>608</v>
      </c>
      <c r="J31" s="107">
        <v>0</v>
      </c>
      <c r="K31" s="107">
        <v>0</v>
      </c>
      <c r="L31" s="107">
        <v>1000</v>
      </c>
      <c r="M31" s="107">
        <v>1000</v>
      </c>
    </row>
    <row r="32" spans="1:13" x14ac:dyDescent="0.2">
      <c r="A32" s="106">
        <v>29</v>
      </c>
      <c r="B32" s="105" t="s">
        <v>331</v>
      </c>
      <c r="C32" s="105" t="s">
        <v>29</v>
      </c>
      <c r="D32" s="105">
        <v>21</v>
      </c>
      <c r="E32" s="105" t="s">
        <v>30</v>
      </c>
      <c r="F32" s="105" t="s">
        <v>31</v>
      </c>
      <c r="G32" s="105" t="s">
        <v>38</v>
      </c>
      <c r="H32" s="105">
        <v>9.1999999999999993</v>
      </c>
      <c r="I32" s="105" t="s">
        <v>331</v>
      </c>
      <c r="J32" s="107">
        <v>0</v>
      </c>
      <c r="K32" s="107">
        <v>0</v>
      </c>
      <c r="L32" s="107">
        <v>1000</v>
      </c>
      <c r="M32" s="107">
        <v>1000</v>
      </c>
    </row>
    <row r="33" spans="1:13" x14ac:dyDescent="0.2">
      <c r="A33" s="106">
        <v>30</v>
      </c>
      <c r="B33" s="105" t="s">
        <v>439</v>
      </c>
      <c r="C33" s="105" t="s">
        <v>29</v>
      </c>
      <c r="D33" s="105">
        <v>10</v>
      </c>
      <c r="E33" s="105" t="s">
        <v>30</v>
      </c>
      <c r="F33" s="105" t="s">
        <v>332</v>
      </c>
      <c r="G33" s="105" t="s">
        <v>375</v>
      </c>
      <c r="H33" s="105">
        <v>9</v>
      </c>
      <c r="I33" s="105" t="s">
        <v>334</v>
      </c>
      <c r="J33" s="107">
        <v>0</v>
      </c>
      <c r="K33" s="107">
        <v>0</v>
      </c>
      <c r="L33" s="107">
        <v>1000</v>
      </c>
      <c r="M33" s="107">
        <v>1000</v>
      </c>
    </row>
    <row r="34" spans="1:13" x14ac:dyDescent="0.2">
      <c r="A34" s="109">
        <v>31</v>
      </c>
      <c r="B34" s="109" t="s">
        <v>609</v>
      </c>
      <c r="C34" s="109" t="s">
        <v>42</v>
      </c>
      <c r="D34" s="109">
        <v>17</v>
      </c>
      <c r="E34" s="105" t="s">
        <v>30</v>
      </c>
      <c r="F34" s="109" t="s">
        <v>816</v>
      </c>
      <c r="G34" s="109" t="s">
        <v>611</v>
      </c>
      <c r="H34" s="109">
        <v>9.6999999999999993</v>
      </c>
      <c r="I34" s="109" t="s">
        <v>612</v>
      </c>
      <c r="J34" s="107">
        <v>0</v>
      </c>
      <c r="K34" s="107">
        <v>0</v>
      </c>
      <c r="L34" s="107">
        <v>1000</v>
      </c>
      <c r="M34" s="107">
        <v>1000</v>
      </c>
    </row>
    <row r="35" spans="1:13" x14ac:dyDescent="0.2">
      <c r="A35" s="106">
        <v>32</v>
      </c>
      <c r="B35" s="105" t="s">
        <v>613</v>
      </c>
      <c r="C35" s="105" t="s">
        <v>42</v>
      </c>
      <c r="D35" s="105">
        <v>19</v>
      </c>
      <c r="E35" s="84" t="s">
        <v>30</v>
      </c>
      <c r="F35" s="105" t="s">
        <v>614</v>
      </c>
      <c r="G35" s="105" t="s">
        <v>144</v>
      </c>
      <c r="H35" s="105">
        <v>9.4</v>
      </c>
      <c r="I35" s="105" t="s">
        <v>613</v>
      </c>
      <c r="J35" s="107">
        <v>0</v>
      </c>
      <c r="K35" s="107">
        <v>0</v>
      </c>
      <c r="L35" s="107">
        <v>1000</v>
      </c>
      <c r="M35" s="107">
        <v>1000</v>
      </c>
    </row>
    <row r="36" spans="1:13" x14ac:dyDescent="0.2">
      <c r="A36" s="106">
        <v>33</v>
      </c>
      <c r="B36" s="105" t="s">
        <v>615</v>
      </c>
      <c r="C36" s="105" t="s">
        <v>42</v>
      </c>
      <c r="D36" s="84">
        <v>20</v>
      </c>
      <c r="E36" s="84" t="s">
        <v>30</v>
      </c>
      <c r="F36" s="105" t="s">
        <v>95</v>
      </c>
      <c r="G36" s="105" t="s">
        <v>69</v>
      </c>
      <c r="H36" s="84">
        <v>9</v>
      </c>
      <c r="I36" s="105" t="s">
        <v>615</v>
      </c>
      <c r="J36" s="107">
        <v>0</v>
      </c>
      <c r="K36" s="107">
        <v>0</v>
      </c>
      <c r="L36" s="107">
        <v>1000</v>
      </c>
      <c r="M36" s="107">
        <v>1000</v>
      </c>
    </row>
    <row r="37" spans="1:13" x14ac:dyDescent="0.2">
      <c r="A37" s="106">
        <v>34</v>
      </c>
      <c r="B37" s="105" t="s">
        <v>616</v>
      </c>
      <c r="C37" s="105" t="s">
        <v>29</v>
      </c>
      <c r="D37" s="105">
        <v>24</v>
      </c>
      <c r="E37" s="105" t="s">
        <v>30</v>
      </c>
      <c r="F37" s="105" t="s">
        <v>617</v>
      </c>
      <c r="G37" s="105" t="s">
        <v>618</v>
      </c>
      <c r="H37" s="105">
        <v>9.6</v>
      </c>
      <c r="I37" s="105" t="s">
        <v>616</v>
      </c>
      <c r="J37" s="107">
        <v>0</v>
      </c>
      <c r="K37" s="107">
        <v>0</v>
      </c>
      <c r="L37" s="107">
        <v>1000</v>
      </c>
      <c r="M37" s="107">
        <v>1000</v>
      </c>
    </row>
    <row r="38" spans="1:13" x14ac:dyDescent="0.2">
      <c r="A38" s="109">
        <v>35</v>
      </c>
      <c r="B38" s="105" t="s">
        <v>619</v>
      </c>
      <c r="C38" s="105" t="s">
        <v>42</v>
      </c>
      <c r="D38" s="84">
        <v>22</v>
      </c>
      <c r="E38" s="105" t="s">
        <v>30</v>
      </c>
      <c r="F38" s="108" t="s">
        <v>95</v>
      </c>
      <c r="G38" s="105" t="s">
        <v>620</v>
      </c>
      <c r="H38" s="84">
        <v>9.3000000000000007</v>
      </c>
      <c r="I38" s="105" t="s">
        <v>619</v>
      </c>
      <c r="J38" s="107">
        <v>0</v>
      </c>
      <c r="K38" s="107">
        <v>0</v>
      </c>
      <c r="L38" s="107">
        <v>1000</v>
      </c>
      <c r="M38" s="107">
        <v>1000</v>
      </c>
    </row>
    <row r="39" spans="1:13" x14ac:dyDescent="0.2">
      <c r="A39" s="109">
        <v>36</v>
      </c>
      <c r="B39" s="105" t="s">
        <v>621</v>
      </c>
      <c r="C39" s="105" t="s">
        <v>29</v>
      </c>
      <c r="D39" s="84">
        <v>19</v>
      </c>
      <c r="E39" s="105" t="s">
        <v>30</v>
      </c>
      <c r="F39" s="105" t="s">
        <v>95</v>
      </c>
      <c r="G39" s="105" t="s">
        <v>622</v>
      </c>
      <c r="H39" s="84">
        <v>9</v>
      </c>
      <c r="I39" s="105" t="s">
        <v>621</v>
      </c>
      <c r="J39" s="107">
        <v>0</v>
      </c>
      <c r="K39" s="107">
        <v>0</v>
      </c>
      <c r="L39" s="107">
        <v>1000</v>
      </c>
      <c r="M39" s="107">
        <v>1000</v>
      </c>
    </row>
    <row r="40" spans="1:13" x14ac:dyDescent="0.2">
      <c r="A40" s="111">
        <v>37</v>
      </c>
      <c r="B40" s="105" t="s">
        <v>339</v>
      </c>
      <c r="C40" s="105" t="s">
        <v>29</v>
      </c>
      <c r="D40" s="105">
        <v>20</v>
      </c>
      <c r="E40" s="105" t="s">
        <v>30</v>
      </c>
      <c r="F40" s="105" t="s">
        <v>337</v>
      </c>
      <c r="G40" s="105" t="s">
        <v>330</v>
      </c>
      <c r="H40" s="105">
        <v>8</v>
      </c>
      <c r="I40" s="105" t="s">
        <v>339</v>
      </c>
      <c r="J40" s="107">
        <v>0</v>
      </c>
      <c r="K40" s="107">
        <v>0</v>
      </c>
      <c r="L40" s="107">
        <v>1000</v>
      </c>
      <c r="M40" s="107">
        <v>1000</v>
      </c>
    </row>
    <row r="41" spans="1:13" x14ac:dyDescent="0.2">
      <c r="A41" s="109">
        <v>38</v>
      </c>
      <c r="B41" s="105" t="s">
        <v>89</v>
      </c>
      <c r="C41" s="105" t="s">
        <v>29</v>
      </c>
      <c r="D41" s="105">
        <v>54</v>
      </c>
      <c r="E41" s="105" t="s">
        <v>30</v>
      </c>
      <c r="F41" s="105" t="s">
        <v>31</v>
      </c>
      <c r="G41" s="105" t="s">
        <v>38</v>
      </c>
      <c r="H41" s="105">
        <v>9.8000000000000007</v>
      </c>
      <c r="I41" s="105" t="s">
        <v>89</v>
      </c>
      <c r="J41" s="107">
        <v>0</v>
      </c>
      <c r="K41" s="107">
        <v>0</v>
      </c>
      <c r="L41" s="107">
        <v>1000</v>
      </c>
      <c r="M41" s="107">
        <v>1000</v>
      </c>
    </row>
    <row r="42" spans="1:13" x14ac:dyDescent="0.2">
      <c r="A42" s="109">
        <v>39</v>
      </c>
      <c r="B42" s="105" t="s">
        <v>623</v>
      </c>
      <c r="C42" s="105" t="s">
        <v>29</v>
      </c>
      <c r="D42" s="105">
        <v>18</v>
      </c>
      <c r="E42" s="105" t="s">
        <v>30</v>
      </c>
      <c r="F42" s="108" t="s">
        <v>95</v>
      </c>
      <c r="G42" s="105" t="s">
        <v>69</v>
      </c>
      <c r="H42" s="105">
        <v>8.9</v>
      </c>
      <c r="I42" s="105" t="s">
        <v>623</v>
      </c>
      <c r="J42" s="107">
        <v>0</v>
      </c>
      <c r="K42" s="107">
        <v>0</v>
      </c>
      <c r="L42" s="107">
        <v>1000</v>
      </c>
      <c r="M42" s="107">
        <v>1000</v>
      </c>
    </row>
    <row r="43" spans="1:13" x14ac:dyDescent="0.2">
      <c r="A43" s="109">
        <v>40</v>
      </c>
      <c r="B43" s="105" t="s">
        <v>624</v>
      </c>
      <c r="C43" s="105" t="s">
        <v>42</v>
      </c>
      <c r="D43" s="105">
        <v>19</v>
      </c>
      <c r="E43" s="105" t="s">
        <v>30</v>
      </c>
      <c r="F43" s="105" t="s">
        <v>625</v>
      </c>
      <c r="G43" s="105" t="s">
        <v>69</v>
      </c>
      <c r="H43" s="105">
        <v>8.6999999999999993</v>
      </c>
      <c r="I43" s="105" t="s">
        <v>624</v>
      </c>
      <c r="J43" s="107">
        <v>0</v>
      </c>
      <c r="K43" s="107">
        <v>0</v>
      </c>
      <c r="L43" s="107">
        <v>1000</v>
      </c>
      <c r="M43" s="107">
        <v>1000</v>
      </c>
    </row>
    <row r="44" spans="1:13" x14ac:dyDescent="0.2">
      <c r="A44" s="109">
        <v>41</v>
      </c>
      <c r="B44" s="106" t="s">
        <v>442</v>
      </c>
      <c r="C44" s="109" t="s">
        <v>29</v>
      </c>
      <c r="D44" s="109">
        <v>16</v>
      </c>
      <c r="E44" s="105" t="s">
        <v>30</v>
      </c>
      <c r="F44" s="109" t="s">
        <v>626</v>
      </c>
      <c r="G44" s="109" t="s">
        <v>596</v>
      </c>
      <c r="H44" s="109">
        <v>8.1999999999999993</v>
      </c>
      <c r="I44" s="109" t="s">
        <v>627</v>
      </c>
      <c r="J44" s="107">
        <v>0</v>
      </c>
      <c r="K44" s="107">
        <v>0</v>
      </c>
      <c r="L44" s="107">
        <v>1000</v>
      </c>
      <c r="M44" s="107">
        <v>1000</v>
      </c>
    </row>
    <row r="45" spans="1:13" x14ac:dyDescent="0.2">
      <c r="A45" s="109">
        <v>42</v>
      </c>
      <c r="B45" s="105" t="s">
        <v>628</v>
      </c>
      <c r="C45" s="105" t="s">
        <v>42</v>
      </c>
      <c r="D45" s="105">
        <v>7</v>
      </c>
      <c r="E45" s="105" t="s">
        <v>30</v>
      </c>
      <c r="F45" s="105" t="s">
        <v>629</v>
      </c>
      <c r="G45" s="105" t="s">
        <v>310</v>
      </c>
      <c r="H45" s="105">
        <v>9.5</v>
      </c>
      <c r="I45" s="105" t="s">
        <v>630</v>
      </c>
      <c r="J45" s="107">
        <v>0</v>
      </c>
      <c r="K45" s="107">
        <v>0</v>
      </c>
      <c r="L45" s="107">
        <v>1000</v>
      </c>
      <c r="M45" s="107">
        <v>1000</v>
      </c>
    </row>
    <row r="46" spans="1:13" x14ac:dyDescent="0.2">
      <c r="A46" s="109">
        <v>43</v>
      </c>
      <c r="B46" s="105" t="s">
        <v>443</v>
      </c>
      <c r="C46" s="105" t="s">
        <v>29</v>
      </c>
      <c r="D46" s="105">
        <v>12</v>
      </c>
      <c r="E46" s="105" t="s">
        <v>30</v>
      </c>
      <c r="F46" s="105" t="s">
        <v>631</v>
      </c>
      <c r="G46" s="105" t="s">
        <v>307</v>
      </c>
      <c r="H46" s="105">
        <v>9.3000000000000007</v>
      </c>
      <c r="I46" s="105" t="s">
        <v>345</v>
      </c>
      <c r="J46" s="107">
        <v>0</v>
      </c>
      <c r="K46" s="107">
        <v>0</v>
      </c>
      <c r="L46" s="107">
        <v>1000</v>
      </c>
      <c r="M46" s="107">
        <v>1000</v>
      </c>
    </row>
    <row r="47" spans="1:13" x14ac:dyDescent="0.2">
      <c r="A47" s="109">
        <v>44</v>
      </c>
      <c r="B47" s="105" t="s">
        <v>632</v>
      </c>
      <c r="C47" s="105" t="s">
        <v>29</v>
      </c>
      <c r="D47" s="84">
        <v>8</v>
      </c>
      <c r="E47" s="105" t="s">
        <v>30</v>
      </c>
      <c r="F47" s="108" t="s">
        <v>578</v>
      </c>
      <c r="G47" s="105" t="s">
        <v>310</v>
      </c>
      <c r="H47" s="84">
        <v>9.1</v>
      </c>
      <c r="I47" s="105" t="s">
        <v>633</v>
      </c>
      <c r="J47" s="107">
        <v>0</v>
      </c>
      <c r="K47" s="107">
        <v>0</v>
      </c>
      <c r="L47" s="107">
        <v>1000</v>
      </c>
      <c r="M47" s="107">
        <v>1000</v>
      </c>
    </row>
    <row r="48" spans="1:13" x14ac:dyDescent="0.2">
      <c r="A48" s="109">
        <v>45</v>
      </c>
      <c r="B48" s="105" t="s">
        <v>634</v>
      </c>
      <c r="C48" s="105" t="s">
        <v>42</v>
      </c>
      <c r="D48" s="84">
        <v>16</v>
      </c>
      <c r="E48" s="105" t="s">
        <v>30</v>
      </c>
      <c r="F48" s="105" t="s">
        <v>635</v>
      </c>
      <c r="G48" s="105" t="s">
        <v>69</v>
      </c>
      <c r="H48" s="84">
        <v>9.3000000000000007</v>
      </c>
      <c r="I48" s="105" t="s">
        <v>817</v>
      </c>
      <c r="J48" s="107">
        <v>0</v>
      </c>
      <c r="K48" s="107">
        <v>0</v>
      </c>
      <c r="L48" s="107">
        <v>1000</v>
      </c>
      <c r="M48" s="107">
        <v>1000</v>
      </c>
    </row>
    <row r="49" spans="1:13" x14ac:dyDescent="0.2">
      <c r="A49" s="109">
        <v>46</v>
      </c>
      <c r="B49" s="105" t="s">
        <v>444</v>
      </c>
      <c r="C49" s="105" t="s">
        <v>42</v>
      </c>
      <c r="D49" s="105">
        <v>8</v>
      </c>
      <c r="E49" s="105" t="s">
        <v>30</v>
      </c>
      <c r="F49" s="105" t="s">
        <v>347</v>
      </c>
      <c r="G49" s="105" t="s">
        <v>350</v>
      </c>
      <c r="H49" s="105">
        <v>9.3000000000000007</v>
      </c>
      <c r="I49" s="105" t="s">
        <v>348</v>
      </c>
      <c r="J49" s="107">
        <v>0</v>
      </c>
      <c r="K49" s="107">
        <v>0</v>
      </c>
      <c r="L49" s="107">
        <v>1000</v>
      </c>
      <c r="M49" s="107">
        <v>1000</v>
      </c>
    </row>
    <row r="50" spans="1:13" x14ac:dyDescent="0.2">
      <c r="A50" s="109">
        <v>47</v>
      </c>
      <c r="B50" s="105" t="s">
        <v>637</v>
      </c>
      <c r="C50" s="105" t="s">
        <v>29</v>
      </c>
      <c r="D50" s="105">
        <v>33</v>
      </c>
      <c r="E50" s="105" t="s">
        <v>30</v>
      </c>
      <c r="F50" s="105" t="s">
        <v>638</v>
      </c>
      <c r="G50" s="105" t="s">
        <v>598</v>
      </c>
      <c r="H50" s="105">
        <v>9.8000000000000007</v>
      </c>
      <c r="I50" s="105" t="s">
        <v>637</v>
      </c>
      <c r="J50" s="107">
        <v>0</v>
      </c>
      <c r="K50" s="107">
        <v>0</v>
      </c>
      <c r="L50" s="107">
        <v>1000</v>
      </c>
      <c r="M50" s="107">
        <v>1000</v>
      </c>
    </row>
    <row r="51" spans="1:13" x14ac:dyDescent="0.2">
      <c r="A51" s="109">
        <v>48</v>
      </c>
      <c r="B51" s="105" t="s">
        <v>639</v>
      </c>
      <c r="C51" s="105" t="s">
        <v>42</v>
      </c>
      <c r="D51" s="84">
        <v>21</v>
      </c>
      <c r="E51" s="105" t="s">
        <v>30</v>
      </c>
      <c r="F51" s="105" t="s">
        <v>640</v>
      </c>
      <c r="G51" s="105" t="s">
        <v>32</v>
      </c>
      <c r="H51" s="84">
        <v>8.6</v>
      </c>
      <c r="I51" s="105" t="s">
        <v>641</v>
      </c>
      <c r="J51" s="107">
        <v>0</v>
      </c>
      <c r="K51" s="107">
        <v>0</v>
      </c>
      <c r="L51" s="107">
        <v>1000</v>
      </c>
      <c r="M51" s="107">
        <v>1000</v>
      </c>
    </row>
    <row r="52" spans="1:13" x14ac:dyDescent="0.2">
      <c r="A52" s="109">
        <v>49</v>
      </c>
      <c r="B52" s="105" t="s">
        <v>642</v>
      </c>
      <c r="C52" s="105" t="s">
        <v>29</v>
      </c>
      <c r="D52" s="105">
        <v>6</v>
      </c>
      <c r="E52" s="105" t="s">
        <v>30</v>
      </c>
      <c r="F52" s="105" t="s">
        <v>203</v>
      </c>
      <c r="G52" s="105" t="s">
        <v>307</v>
      </c>
      <c r="H52" s="105">
        <v>8.1999999999999993</v>
      </c>
      <c r="I52" s="105" t="s">
        <v>643</v>
      </c>
      <c r="J52" s="107">
        <v>0</v>
      </c>
      <c r="K52" s="107">
        <v>0</v>
      </c>
      <c r="L52" s="107">
        <v>1000</v>
      </c>
      <c r="M52" s="107">
        <v>1000</v>
      </c>
    </row>
    <row r="53" spans="1:13" x14ac:dyDescent="0.2">
      <c r="A53" s="109">
        <v>50</v>
      </c>
      <c r="B53" s="105" t="s">
        <v>104</v>
      </c>
      <c r="C53" s="105" t="s">
        <v>29</v>
      </c>
      <c r="D53" s="105">
        <v>9</v>
      </c>
      <c r="E53" s="105" t="s">
        <v>30</v>
      </c>
      <c r="F53" s="105" t="s">
        <v>105</v>
      </c>
      <c r="G53" s="105" t="s">
        <v>392</v>
      </c>
      <c r="H53" s="105">
        <v>9.6999999999999993</v>
      </c>
      <c r="I53" s="105" t="s">
        <v>106</v>
      </c>
      <c r="J53" s="107">
        <v>0</v>
      </c>
      <c r="K53" s="107">
        <v>0</v>
      </c>
      <c r="L53" s="107">
        <v>1000</v>
      </c>
      <c r="M53" s="107">
        <v>1000</v>
      </c>
    </row>
    <row r="54" spans="1:13" x14ac:dyDescent="0.2">
      <c r="A54" s="109">
        <v>51</v>
      </c>
      <c r="B54" s="105" t="s">
        <v>644</v>
      </c>
      <c r="C54" s="105" t="s">
        <v>29</v>
      </c>
      <c r="D54" s="105">
        <v>30</v>
      </c>
      <c r="E54" s="105" t="s">
        <v>30</v>
      </c>
      <c r="F54" s="105" t="s">
        <v>95</v>
      </c>
      <c r="G54" s="105" t="s">
        <v>598</v>
      </c>
      <c r="H54" s="105">
        <v>9.1999999999999993</v>
      </c>
      <c r="I54" s="105" t="s">
        <v>644</v>
      </c>
      <c r="J54" s="107">
        <v>0</v>
      </c>
      <c r="K54" s="107">
        <v>0</v>
      </c>
      <c r="L54" s="107">
        <v>1000</v>
      </c>
      <c r="M54" s="107">
        <v>1000</v>
      </c>
    </row>
    <row r="55" spans="1:13" x14ac:dyDescent="0.2">
      <c r="A55" s="109">
        <v>52</v>
      </c>
      <c r="B55" s="105" t="s">
        <v>645</v>
      </c>
      <c r="C55" s="105" t="s">
        <v>29</v>
      </c>
      <c r="D55" s="84">
        <v>22</v>
      </c>
      <c r="E55" s="105" t="s">
        <v>30</v>
      </c>
      <c r="F55" s="105" t="s">
        <v>176</v>
      </c>
      <c r="G55" s="105" t="s">
        <v>330</v>
      </c>
      <c r="H55" s="84">
        <v>9.5</v>
      </c>
      <c r="I55" s="105" t="s">
        <v>645</v>
      </c>
      <c r="J55" s="107">
        <v>0</v>
      </c>
      <c r="K55" s="107">
        <v>0</v>
      </c>
      <c r="L55" s="107">
        <v>1000</v>
      </c>
      <c r="M55" s="107">
        <v>1000</v>
      </c>
    </row>
    <row r="56" spans="1:13" x14ac:dyDescent="0.2">
      <c r="A56" s="109">
        <v>53</v>
      </c>
      <c r="B56" s="105" t="s">
        <v>354</v>
      </c>
      <c r="C56" s="105" t="s">
        <v>42</v>
      </c>
      <c r="D56" s="105">
        <v>22</v>
      </c>
      <c r="E56" s="105" t="s">
        <v>30</v>
      </c>
      <c r="F56" s="105" t="s">
        <v>112</v>
      </c>
      <c r="G56" s="105" t="s">
        <v>350</v>
      </c>
      <c r="H56" s="105">
        <v>8.8000000000000007</v>
      </c>
      <c r="I56" s="105" t="s">
        <v>354</v>
      </c>
      <c r="J56" s="107">
        <v>0</v>
      </c>
      <c r="K56" s="107">
        <v>0</v>
      </c>
      <c r="L56" s="107">
        <v>1000</v>
      </c>
      <c r="M56" s="107">
        <v>1000</v>
      </c>
    </row>
    <row r="57" spans="1:13" x14ac:dyDescent="0.2">
      <c r="A57" s="109">
        <v>54</v>
      </c>
      <c r="B57" s="105" t="s">
        <v>646</v>
      </c>
      <c r="C57" s="105" t="s">
        <v>29</v>
      </c>
      <c r="D57" s="84">
        <v>15</v>
      </c>
      <c r="E57" s="84" t="s">
        <v>30</v>
      </c>
      <c r="F57" s="108" t="s">
        <v>647</v>
      </c>
      <c r="G57" s="105" t="s">
        <v>307</v>
      </c>
      <c r="H57" s="84">
        <v>8.3000000000000007</v>
      </c>
      <c r="I57" s="105" t="s">
        <v>648</v>
      </c>
      <c r="J57" s="107">
        <v>0</v>
      </c>
      <c r="K57" s="107">
        <v>0</v>
      </c>
      <c r="L57" s="107">
        <v>1000</v>
      </c>
      <c r="M57" s="107">
        <v>1000</v>
      </c>
    </row>
    <row r="58" spans="1:13" x14ac:dyDescent="0.2">
      <c r="A58" s="109">
        <v>55</v>
      </c>
      <c r="B58" s="106" t="s">
        <v>194</v>
      </c>
      <c r="C58" s="106" t="s">
        <v>29</v>
      </c>
      <c r="D58" s="106">
        <v>19</v>
      </c>
      <c r="E58" s="84" t="s">
        <v>30</v>
      </c>
      <c r="F58" s="106" t="s">
        <v>31</v>
      </c>
      <c r="G58" s="106" t="s">
        <v>44</v>
      </c>
      <c r="H58" s="105">
        <v>9</v>
      </c>
      <c r="I58" s="106" t="s">
        <v>194</v>
      </c>
      <c r="J58" s="107">
        <v>0</v>
      </c>
      <c r="K58" s="107">
        <v>0</v>
      </c>
      <c r="L58" s="107">
        <v>1000</v>
      </c>
      <c r="M58" s="107">
        <v>1000</v>
      </c>
    </row>
    <row r="59" spans="1:13" x14ac:dyDescent="0.2">
      <c r="A59" s="109">
        <v>56</v>
      </c>
      <c r="B59" s="109" t="s">
        <v>649</v>
      </c>
      <c r="C59" s="109" t="s">
        <v>29</v>
      </c>
      <c r="D59" s="109">
        <v>7</v>
      </c>
      <c r="E59" s="84" t="s">
        <v>117</v>
      </c>
      <c r="F59" s="109" t="s">
        <v>650</v>
      </c>
      <c r="G59" s="109" t="s">
        <v>310</v>
      </c>
      <c r="H59" s="109">
        <v>8.6999999999999993</v>
      </c>
      <c r="I59" s="109" t="s">
        <v>651</v>
      </c>
      <c r="J59" s="85">
        <v>0</v>
      </c>
      <c r="K59" s="85">
        <v>0</v>
      </c>
      <c r="L59" s="85">
        <v>400</v>
      </c>
      <c r="M59" s="85">
        <v>400</v>
      </c>
    </row>
    <row r="60" spans="1:13" x14ac:dyDescent="0.2">
      <c r="A60" s="109">
        <v>57</v>
      </c>
      <c r="B60" s="109" t="s">
        <v>652</v>
      </c>
      <c r="C60" s="109" t="s">
        <v>29</v>
      </c>
      <c r="D60" s="109">
        <v>14</v>
      </c>
      <c r="E60" s="84" t="s">
        <v>117</v>
      </c>
      <c r="F60" s="109" t="s">
        <v>213</v>
      </c>
      <c r="G60" s="109" t="s">
        <v>350</v>
      </c>
      <c r="H60" s="109">
        <v>9.6</v>
      </c>
      <c r="I60" s="109" t="s">
        <v>308</v>
      </c>
      <c r="J60" s="85">
        <v>0</v>
      </c>
      <c r="K60" s="85">
        <v>0</v>
      </c>
      <c r="L60" s="85">
        <v>400</v>
      </c>
      <c r="M60" s="85">
        <v>400</v>
      </c>
    </row>
    <row r="61" spans="1:13" x14ac:dyDescent="0.2">
      <c r="A61" s="109">
        <v>58</v>
      </c>
      <c r="B61" s="109" t="s">
        <v>653</v>
      </c>
      <c r="C61" s="109" t="s">
        <v>29</v>
      </c>
      <c r="D61" s="109">
        <v>14</v>
      </c>
      <c r="E61" s="84" t="s">
        <v>117</v>
      </c>
      <c r="F61" s="109" t="s">
        <v>241</v>
      </c>
      <c r="G61" s="109" t="s">
        <v>350</v>
      </c>
      <c r="H61" s="109">
        <v>9.1</v>
      </c>
      <c r="I61" s="109" t="s">
        <v>654</v>
      </c>
      <c r="J61" s="85">
        <v>0</v>
      </c>
      <c r="K61" s="85">
        <v>0</v>
      </c>
      <c r="L61" s="85">
        <v>400</v>
      </c>
      <c r="M61" s="85">
        <v>400</v>
      </c>
    </row>
    <row r="62" spans="1:13" x14ac:dyDescent="0.2">
      <c r="A62" s="109">
        <v>59</v>
      </c>
      <c r="B62" s="109" t="s">
        <v>130</v>
      </c>
      <c r="C62" s="109" t="s">
        <v>42</v>
      </c>
      <c r="D62" s="109">
        <v>8</v>
      </c>
      <c r="E62" s="84" t="s">
        <v>117</v>
      </c>
      <c r="F62" s="109" t="s">
        <v>131</v>
      </c>
      <c r="G62" s="109" t="s">
        <v>350</v>
      </c>
      <c r="H62" s="109">
        <v>6.2</v>
      </c>
      <c r="I62" s="109" t="s">
        <v>132</v>
      </c>
      <c r="J62" s="85">
        <v>0</v>
      </c>
      <c r="K62" s="85">
        <v>0</v>
      </c>
      <c r="L62" s="85">
        <v>400</v>
      </c>
      <c r="M62" s="85">
        <v>400</v>
      </c>
    </row>
    <row r="63" spans="1:13" x14ac:dyDescent="0.2">
      <c r="A63" s="109">
        <v>60</v>
      </c>
      <c r="B63" s="109" t="s">
        <v>447</v>
      </c>
      <c r="C63" s="109" t="s">
        <v>42</v>
      </c>
      <c r="D63" s="109">
        <v>8</v>
      </c>
      <c r="E63" s="84" t="s">
        <v>117</v>
      </c>
      <c r="F63" s="109" t="s">
        <v>655</v>
      </c>
      <c r="G63" s="109" t="s">
        <v>350</v>
      </c>
      <c r="H63" s="109">
        <v>7.2</v>
      </c>
      <c r="I63" s="109" t="s">
        <v>358</v>
      </c>
      <c r="J63" s="85">
        <v>0</v>
      </c>
      <c r="K63" s="85">
        <v>0</v>
      </c>
      <c r="L63" s="85">
        <v>400</v>
      </c>
      <c r="M63" s="85">
        <v>400</v>
      </c>
    </row>
    <row r="64" spans="1:13" x14ac:dyDescent="0.2">
      <c r="A64" s="109">
        <v>61</v>
      </c>
      <c r="B64" s="109" t="s">
        <v>656</v>
      </c>
      <c r="C64" s="109" t="s">
        <v>29</v>
      </c>
      <c r="D64" s="109">
        <v>8</v>
      </c>
      <c r="E64" s="84" t="s">
        <v>117</v>
      </c>
      <c r="F64" s="109" t="s">
        <v>91</v>
      </c>
      <c r="G64" s="109" t="s">
        <v>310</v>
      </c>
      <c r="H64" s="109">
        <v>9.5</v>
      </c>
      <c r="I64" s="109" t="s">
        <v>657</v>
      </c>
      <c r="J64" s="85">
        <v>0</v>
      </c>
      <c r="K64" s="85">
        <v>0</v>
      </c>
      <c r="L64" s="85">
        <v>400</v>
      </c>
      <c r="M64" s="85">
        <v>400</v>
      </c>
    </row>
    <row r="65" spans="1:13" x14ac:dyDescent="0.2">
      <c r="A65" s="109">
        <v>62</v>
      </c>
      <c r="B65" s="109" t="s">
        <v>658</v>
      </c>
      <c r="C65" s="109" t="s">
        <v>42</v>
      </c>
      <c r="D65" s="109">
        <v>16</v>
      </c>
      <c r="E65" s="84" t="s">
        <v>117</v>
      </c>
      <c r="F65" s="109" t="s">
        <v>659</v>
      </c>
      <c r="G65" s="109" t="s">
        <v>144</v>
      </c>
      <c r="H65" s="109">
        <v>8.5</v>
      </c>
      <c r="I65" s="109" t="s">
        <v>660</v>
      </c>
      <c r="J65" s="85">
        <v>0</v>
      </c>
      <c r="K65" s="85">
        <v>0</v>
      </c>
      <c r="L65" s="85">
        <v>400</v>
      </c>
      <c r="M65" s="85">
        <v>400</v>
      </c>
    </row>
    <row r="66" spans="1:13" x14ac:dyDescent="0.2">
      <c r="A66" s="109">
        <v>63</v>
      </c>
      <c r="B66" s="109" t="s">
        <v>661</v>
      </c>
      <c r="C66" s="109" t="s">
        <v>29</v>
      </c>
      <c r="D66" s="109">
        <v>12</v>
      </c>
      <c r="E66" s="84" t="s">
        <v>117</v>
      </c>
      <c r="F66" s="109" t="s">
        <v>77</v>
      </c>
      <c r="G66" s="109" t="s">
        <v>305</v>
      </c>
      <c r="H66" s="109">
        <v>8.6999999999999993</v>
      </c>
      <c r="I66" s="109" t="s">
        <v>662</v>
      </c>
      <c r="J66" s="85">
        <v>0</v>
      </c>
      <c r="K66" s="85">
        <v>0</v>
      </c>
      <c r="L66" s="85">
        <v>400</v>
      </c>
      <c r="M66" s="85">
        <v>400</v>
      </c>
    </row>
    <row r="67" spans="1:13" x14ac:dyDescent="0.2">
      <c r="A67" s="109">
        <v>64</v>
      </c>
      <c r="B67" s="109" t="s">
        <v>450</v>
      </c>
      <c r="C67" s="109" t="s">
        <v>29</v>
      </c>
      <c r="D67" s="109">
        <v>7</v>
      </c>
      <c r="E67" s="84" t="s">
        <v>117</v>
      </c>
      <c r="F67" s="109" t="s">
        <v>234</v>
      </c>
      <c r="G67" s="109" t="s">
        <v>310</v>
      </c>
      <c r="H67" s="109">
        <v>9.4</v>
      </c>
      <c r="I67" s="109" t="s">
        <v>368</v>
      </c>
      <c r="J67" s="85">
        <v>0</v>
      </c>
      <c r="K67" s="85">
        <v>0</v>
      </c>
      <c r="L67" s="85">
        <v>400</v>
      </c>
      <c r="M67" s="85">
        <v>400</v>
      </c>
    </row>
    <row r="68" spans="1:13" x14ac:dyDescent="0.2">
      <c r="A68" s="109">
        <v>65</v>
      </c>
      <c r="B68" s="109" t="s">
        <v>663</v>
      </c>
      <c r="C68" s="109" t="s">
        <v>42</v>
      </c>
      <c r="D68" s="109">
        <v>9</v>
      </c>
      <c r="E68" s="84" t="s">
        <v>117</v>
      </c>
      <c r="F68" s="109" t="s">
        <v>131</v>
      </c>
      <c r="G68" s="109" t="s">
        <v>392</v>
      </c>
      <c r="H68" s="109">
        <v>8.1999999999999993</v>
      </c>
      <c r="I68" s="109" t="s">
        <v>664</v>
      </c>
      <c r="J68" s="85">
        <v>0</v>
      </c>
      <c r="K68" s="85">
        <v>0</v>
      </c>
      <c r="L68" s="85">
        <v>400</v>
      </c>
      <c r="M68" s="85">
        <v>400</v>
      </c>
    </row>
    <row r="69" spans="1:13" x14ac:dyDescent="0.2">
      <c r="A69" s="109">
        <v>66</v>
      </c>
      <c r="B69" s="109" t="s">
        <v>665</v>
      </c>
      <c r="C69" s="109" t="s">
        <v>29</v>
      </c>
      <c r="D69" s="109">
        <v>16</v>
      </c>
      <c r="E69" s="84" t="s">
        <v>117</v>
      </c>
      <c r="F69" s="109" t="s">
        <v>666</v>
      </c>
      <c r="G69" s="109" t="s">
        <v>69</v>
      </c>
      <c r="H69" s="109">
        <v>8.6</v>
      </c>
      <c r="I69" s="109" t="s">
        <v>667</v>
      </c>
      <c r="J69" s="85">
        <v>0</v>
      </c>
      <c r="K69" s="85">
        <v>0</v>
      </c>
      <c r="L69" s="85">
        <v>400</v>
      </c>
      <c r="M69" s="85">
        <v>400</v>
      </c>
    </row>
    <row r="70" spans="1:13" x14ac:dyDescent="0.2">
      <c r="A70" s="109">
        <v>67</v>
      </c>
      <c r="B70" s="109" t="s">
        <v>668</v>
      </c>
      <c r="C70" s="109" t="s">
        <v>42</v>
      </c>
      <c r="D70" s="109">
        <v>26</v>
      </c>
      <c r="E70" s="84" t="s">
        <v>117</v>
      </c>
      <c r="F70" s="109" t="s">
        <v>95</v>
      </c>
      <c r="G70" s="109" t="s">
        <v>188</v>
      </c>
      <c r="H70" s="109">
        <v>8.1999999999999993</v>
      </c>
      <c r="I70" s="109" t="s">
        <v>668</v>
      </c>
      <c r="J70" s="85">
        <v>0</v>
      </c>
      <c r="K70" s="85">
        <v>0</v>
      </c>
      <c r="L70" s="85">
        <v>400</v>
      </c>
      <c r="M70" s="85">
        <v>400</v>
      </c>
    </row>
    <row r="71" spans="1:13" x14ac:dyDescent="0.2">
      <c r="A71" s="109">
        <v>68</v>
      </c>
      <c r="B71" s="109" t="s">
        <v>452</v>
      </c>
      <c r="C71" s="109" t="s">
        <v>29</v>
      </c>
      <c r="D71" s="109">
        <v>9</v>
      </c>
      <c r="E71" s="84" t="s">
        <v>117</v>
      </c>
      <c r="F71" s="109" t="s">
        <v>77</v>
      </c>
      <c r="G71" s="109" t="s">
        <v>350</v>
      </c>
      <c r="H71" s="109">
        <v>9.6999999999999993</v>
      </c>
      <c r="I71" s="109" t="s">
        <v>371</v>
      </c>
      <c r="J71" s="85">
        <v>0</v>
      </c>
      <c r="K71" s="85">
        <v>0</v>
      </c>
      <c r="L71" s="85">
        <v>400</v>
      </c>
      <c r="M71" s="85">
        <v>400</v>
      </c>
    </row>
    <row r="72" spans="1:13" x14ac:dyDescent="0.2">
      <c r="A72" s="109">
        <v>69</v>
      </c>
      <c r="B72" s="109" t="s">
        <v>451</v>
      </c>
      <c r="C72" s="109" t="s">
        <v>29</v>
      </c>
      <c r="D72" s="109">
        <v>9</v>
      </c>
      <c r="E72" s="84" t="s">
        <v>117</v>
      </c>
      <c r="F72" s="109" t="s">
        <v>369</v>
      </c>
      <c r="G72" s="109" t="s">
        <v>392</v>
      </c>
      <c r="H72" s="109">
        <v>9.1999999999999993</v>
      </c>
      <c r="I72" s="109" t="s">
        <v>370</v>
      </c>
      <c r="J72" s="85">
        <v>0</v>
      </c>
      <c r="K72" s="85">
        <v>0</v>
      </c>
      <c r="L72" s="85">
        <v>400</v>
      </c>
      <c r="M72" s="85">
        <v>400</v>
      </c>
    </row>
    <row r="73" spans="1:13" x14ac:dyDescent="0.2">
      <c r="A73" s="109">
        <v>70</v>
      </c>
      <c r="B73" s="109" t="s">
        <v>669</v>
      </c>
      <c r="C73" s="109" t="s">
        <v>42</v>
      </c>
      <c r="D73" s="109">
        <v>20</v>
      </c>
      <c r="E73" s="84" t="s">
        <v>117</v>
      </c>
      <c r="F73" s="109" t="s">
        <v>670</v>
      </c>
      <c r="G73" s="109"/>
      <c r="H73" s="109">
        <v>9.1</v>
      </c>
      <c r="I73" s="109" t="s">
        <v>669</v>
      </c>
      <c r="J73" s="85">
        <v>0</v>
      </c>
      <c r="K73" s="85">
        <v>0</v>
      </c>
      <c r="L73" s="85">
        <v>400</v>
      </c>
      <c r="M73" s="85">
        <v>400</v>
      </c>
    </row>
    <row r="74" spans="1:13" x14ac:dyDescent="0.2">
      <c r="A74" s="109">
        <v>71</v>
      </c>
      <c r="B74" s="109" t="s">
        <v>671</v>
      </c>
      <c r="C74" s="109" t="s">
        <v>42</v>
      </c>
      <c r="D74" s="109">
        <v>11</v>
      </c>
      <c r="E74" s="84" t="s">
        <v>117</v>
      </c>
      <c r="F74" s="109" t="s">
        <v>672</v>
      </c>
      <c r="G74" s="109" t="s">
        <v>305</v>
      </c>
      <c r="H74" s="109">
        <v>8</v>
      </c>
      <c r="I74" s="109" t="s">
        <v>673</v>
      </c>
      <c r="J74" s="85">
        <v>0</v>
      </c>
      <c r="K74" s="85">
        <v>0</v>
      </c>
      <c r="L74" s="85">
        <v>400</v>
      </c>
      <c r="M74" s="85">
        <v>400</v>
      </c>
    </row>
    <row r="75" spans="1:13" x14ac:dyDescent="0.2">
      <c r="A75" s="109">
        <v>72</v>
      </c>
      <c r="B75" s="109" t="s">
        <v>674</v>
      </c>
      <c r="C75" s="109" t="s">
        <v>29</v>
      </c>
      <c r="D75" s="109">
        <v>32</v>
      </c>
      <c r="E75" s="84" t="s">
        <v>117</v>
      </c>
      <c r="F75" s="109" t="s">
        <v>95</v>
      </c>
      <c r="G75" s="109" t="s">
        <v>598</v>
      </c>
      <c r="H75" s="109">
        <v>9.1</v>
      </c>
      <c r="I75" s="109" t="s">
        <v>674</v>
      </c>
      <c r="J75" s="85">
        <v>0</v>
      </c>
      <c r="K75" s="85">
        <v>0</v>
      </c>
      <c r="L75" s="85">
        <v>400</v>
      </c>
      <c r="M75" s="85">
        <v>400</v>
      </c>
    </row>
    <row r="76" spans="1:13" x14ac:dyDescent="0.2">
      <c r="A76" s="109">
        <v>73</v>
      </c>
      <c r="B76" s="109" t="s">
        <v>675</v>
      </c>
      <c r="C76" s="109" t="s">
        <v>29</v>
      </c>
      <c r="D76" s="109">
        <v>16</v>
      </c>
      <c r="E76" s="84" t="s">
        <v>117</v>
      </c>
      <c r="F76" s="109" t="s">
        <v>676</v>
      </c>
      <c r="G76" s="109" t="s">
        <v>69</v>
      </c>
      <c r="H76" s="109">
        <v>9.6999999999999993</v>
      </c>
      <c r="I76" s="109" t="s">
        <v>677</v>
      </c>
      <c r="J76" s="85">
        <v>0</v>
      </c>
      <c r="K76" s="85">
        <v>0</v>
      </c>
      <c r="L76" s="85">
        <v>400</v>
      </c>
      <c r="M76" s="85">
        <v>400</v>
      </c>
    </row>
    <row r="77" spans="1:13" x14ac:dyDescent="0.2">
      <c r="A77" s="109">
        <v>74</v>
      </c>
      <c r="B77" s="109" t="s">
        <v>454</v>
      </c>
      <c r="C77" s="109" t="s">
        <v>42</v>
      </c>
      <c r="D77" s="109">
        <v>11</v>
      </c>
      <c r="E77" s="84" t="s">
        <v>117</v>
      </c>
      <c r="F77" s="109" t="s">
        <v>374</v>
      </c>
      <c r="G77" s="109" t="s">
        <v>305</v>
      </c>
      <c r="H77" s="109">
        <v>9.6999999999999993</v>
      </c>
      <c r="I77" s="109" t="s">
        <v>376</v>
      </c>
      <c r="J77" s="85">
        <v>0</v>
      </c>
      <c r="K77" s="85">
        <v>0</v>
      </c>
      <c r="L77" s="85">
        <v>400</v>
      </c>
      <c r="M77" s="85">
        <v>400</v>
      </c>
    </row>
    <row r="78" spans="1:13" x14ac:dyDescent="0.2">
      <c r="A78" s="109">
        <v>75</v>
      </c>
      <c r="B78" s="109" t="s">
        <v>678</v>
      </c>
      <c r="C78" s="109" t="s">
        <v>29</v>
      </c>
      <c r="D78" s="109">
        <v>7</v>
      </c>
      <c r="E78" s="84" t="s">
        <v>117</v>
      </c>
      <c r="F78" s="109" t="s">
        <v>679</v>
      </c>
      <c r="G78" s="109" t="s">
        <v>310</v>
      </c>
      <c r="H78" s="109">
        <v>8.1</v>
      </c>
      <c r="I78" s="109" t="s">
        <v>680</v>
      </c>
      <c r="J78" s="85">
        <v>0</v>
      </c>
      <c r="K78" s="85">
        <v>0</v>
      </c>
      <c r="L78" s="85">
        <v>400</v>
      </c>
      <c r="M78" s="85">
        <v>400</v>
      </c>
    </row>
    <row r="79" spans="1:13" x14ac:dyDescent="0.2">
      <c r="A79" s="109">
        <v>76</v>
      </c>
      <c r="B79" s="109" t="s">
        <v>681</v>
      </c>
      <c r="C79" s="109" t="s">
        <v>42</v>
      </c>
      <c r="D79" s="109">
        <v>22</v>
      </c>
      <c r="E79" s="84" t="s">
        <v>117</v>
      </c>
      <c r="F79" s="109" t="s">
        <v>97</v>
      </c>
      <c r="G79" s="109" t="s">
        <v>38</v>
      </c>
      <c r="H79" s="109">
        <v>8.5</v>
      </c>
      <c r="I79" s="109" t="s">
        <v>681</v>
      </c>
      <c r="J79" s="85">
        <v>0</v>
      </c>
      <c r="K79" s="85">
        <v>0</v>
      </c>
      <c r="L79" s="85">
        <v>400</v>
      </c>
      <c r="M79" s="85">
        <v>400</v>
      </c>
    </row>
    <row r="80" spans="1:13" x14ac:dyDescent="0.2">
      <c r="A80" s="109">
        <v>77</v>
      </c>
      <c r="B80" s="109" t="s">
        <v>682</v>
      </c>
      <c r="C80" s="109" t="s">
        <v>29</v>
      </c>
      <c r="D80" s="109">
        <v>10</v>
      </c>
      <c r="E80" s="84" t="s">
        <v>117</v>
      </c>
      <c r="F80" s="109" t="s">
        <v>683</v>
      </c>
      <c r="G80" s="109" t="s">
        <v>375</v>
      </c>
      <c r="H80" s="109">
        <v>8.1</v>
      </c>
      <c r="I80" s="109" t="s">
        <v>684</v>
      </c>
      <c r="J80" s="85">
        <v>0</v>
      </c>
      <c r="K80" s="85">
        <v>0</v>
      </c>
      <c r="L80" s="85">
        <v>400</v>
      </c>
      <c r="M80" s="85">
        <v>400</v>
      </c>
    </row>
    <row r="81" spans="1:13" x14ac:dyDescent="0.2">
      <c r="A81" s="109">
        <v>78</v>
      </c>
      <c r="B81" s="109" t="s">
        <v>685</v>
      </c>
      <c r="C81" s="109" t="s">
        <v>42</v>
      </c>
      <c r="D81" s="109">
        <v>6</v>
      </c>
      <c r="E81" s="84" t="s">
        <v>117</v>
      </c>
      <c r="F81" s="109" t="s">
        <v>686</v>
      </c>
      <c r="G81" s="109" t="s">
        <v>310</v>
      </c>
      <c r="H81" s="109">
        <v>8.8000000000000007</v>
      </c>
      <c r="I81" s="109" t="s">
        <v>687</v>
      </c>
      <c r="J81" s="85">
        <v>0</v>
      </c>
      <c r="K81" s="85">
        <v>0</v>
      </c>
      <c r="L81" s="85">
        <v>400</v>
      </c>
      <c r="M81" s="85">
        <v>400</v>
      </c>
    </row>
    <row r="82" spans="1:13" x14ac:dyDescent="0.2">
      <c r="A82" s="109">
        <v>79</v>
      </c>
      <c r="B82" s="109" t="s">
        <v>688</v>
      </c>
      <c r="C82" s="109" t="s">
        <v>42</v>
      </c>
      <c r="D82" s="109">
        <v>13</v>
      </c>
      <c r="E82" s="84" t="s">
        <v>117</v>
      </c>
      <c r="F82" s="109" t="s">
        <v>689</v>
      </c>
      <c r="G82" s="109" t="s">
        <v>310</v>
      </c>
      <c r="H82" s="109">
        <v>7.1</v>
      </c>
      <c r="I82" s="109" t="s">
        <v>690</v>
      </c>
      <c r="J82" s="85">
        <v>0</v>
      </c>
      <c r="K82" s="85">
        <v>0</v>
      </c>
      <c r="L82" s="85">
        <v>400</v>
      </c>
      <c r="M82" s="85">
        <v>400</v>
      </c>
    </row>
    <row r="83" spans="1:13" x14ac:dyDescent="0.2">
      <c r="A83" s="109">
        <v>80</v>
      </c>
      <c r="B83" s="109" t="s">
        <v>691</v>
      </c>
      <c r="C83" s="109" t="s">
        <v>29</v>
      </c>
      <c r="D83" s="109">
        <v>29</v>
      </c>
      <c r="E83" s="84" t="s">
        <v>117</v>
      </c>
      <c r="F83" s="109" t="s">
        <v>585</v>
      </c>
      <c r="G83" s="109" t="s">
        <v>330</v>
      </c>
      <c r="H83" s="109">
        <v>8.8000000000000007</v>
      </c>
      <c r="I83" s="109" t="s">
        <v>691</v>
      </c>
      <c r="J83" s="85">
        <v>0</v>
      </c>
      <c r="K83" s="85">
        <v>0</v>
      </c>
      <c r="L83" s="85">
        <v>400</v>
      </c>
      <c r="M83" s="85">
        <v>400</v>
      </c>
    </row>
    <row r="84" spans="1:13" x14ac:dyDescent="0.2">
      <c r="A84" s="109">
        <v>81</v>
      </c>
      <c r="B84" s="109" t="s">
        <v>692</v>
      </c>
      <c r="C84" s="109" t="s">
        <v>29</v>
      </c>
      <c r="D84" s="109">
        <v>8</v>
      </c>
      <c r="E84" s="84" t="s">
        <v>117</v>
      </c>
      <c r="F84" s="109" t="s">
        <v>369</v>
      </c>
      <c r="G84" s="109" t="s">
        <v>350</v>
      </c>
      <c r="H84" s="109">
        <v>9.1999999999999993</v>
      </c>
      <c r="I84" s="109" t="s">
        <v>818</v>
      </c>
      <c r="J84" s="85">
        <v>0</v>
      </c>
      <c r="K84" s="85">
        <v>0</v>
      </c>
      <c r="L84" s="85">
        <v>400</v>
      </c>
      <c r="M84" s="85">
        <v>400</v>
      </c>
    </row>
    <row r="85" spans="1:13" x14ac:dyDescent="0.2">
      <c r="A85" s="109">
        <v>82</v>
      </c>
      <c r="B85" s="109" t="s">
        <v>694</v>
      </c>
      <c r="C85" s="109" t="s">
        <v>29</v>
      </c>
      <c r="D85" s="109">
        <v>14</v>
      </c>
      <c r="E85" s="84" t="s">
        <v>117</v>
      </c>
      <c r="F85" s="109" t="s">
        <v>244</v>
      </c>
      <c r="G85" s="109" t="s">
        <v>350</v>
      </c>
      <c r="H85" s="109">
        <v>9.4</v>
      </c>
      <c r="I85" s="109" t="s">
        <v>693</v>
      </c>
      <c r="J85" s="85">
        <v>0</v>
      </c>
      <c r="K85" s="85">
        <v>0</v>
      </c>
      <c r="L85" s="85">
        <v>400</v>
      </c>
      <c r="M85" s="85">
        <v>400</v>
      </c>
    </row>
    <row r="86" spans="1:13" x14ac:dyDescent="0.2">
      <c r="A86" s="109">
        <v>83</v>
      </c>
      <c r="B86" s="109" t="s">
        <v>695</v>
      </c>
      <c r="C86" s="109" t="s">
        <v>42</v>
      </c>
      <c r="D86" s="109">
        <v>7</v>
      </c>
      <c r="E86" s="84" t="s">
        <v>117</v>
      </c>
      <c r="F86" s="109" t="s">
        <v>696</v>
      </c>
      <c r="G86" s="109" t="s">
        <v>310</v>
      </c>
      <c r="H86" s="109">
        <v>9.6999999999999993</v>
      </c>
      <c r="I86" s="109" t="s">
        <v>697</v>
      </c>
      <c r="J86" s="85">
        <v>0</v>
      </c>
      <c r="K86" s="85">
        <v>0</v>
      </c>
      <c r="L86" s="85">
        <v>400</v>
      </c>
      <c r="M86" s="85">
        <v>400</v>
      </c>
    </row>
    <row r="87" spans="1:13" x14ac:dyDescent="0.2">
      <c r="A87" s="109">
        <v>84</v>
      </c>
      <c r="B87" s="109" t="s">
        <v>698</v>
      </c>
      <c r="C87" s="109" t="s">
        <v>42</v>
      </c>
      <c r="D87" s="109">
        <v>8</v>
      </c>
      <c r="E87" s="84" t="s">
        <v>117</v>
      </c>
      <c r="F87" s="109" t="s">
        <v>699</v>
      </c>
      <c r="G87" s="109" t="s">
        <v>350</v>
      </c>
      <c r="H87" s="109">
        <v>9.6999999999999993</v>
      </c>
      <c r="I87" s="109" t="s">
        <v>700</v>
      </c>
      <c r="J87" s="85">
        <v>0</v>
      </c>
      <c r="K87" s="85">
        <v>0</v>
      </c>
      <c r="L87" s="85">
        <v>400</v>
      </c>
      <c r="M87" s="85">
        <v>400</v>
      </c>
    </row>
    <row r="88" spans="1:13" x14ac:dyDescent="0.2">
      <c r="A88" s="109">
        <v>85</v>
      </c>
      <c r="B88" s="109" t="s">
        <v>701</v>
      </c>
      <c r="C88" s="109" t="s">
        <v>29</v>
      </c>
      <c r="D88" s="109">
        <v>14</v>
      </c>
      <c r="E88" s="84" t="s">
        <v>117</v>
      </c>
      <c r="F88" s="109" t="s">
        <v>702</v>
      </c>
      <c r="G88" s="109" t="s">
        <v>350</v>
      </c>
      <c r="H88" s="109">
        <v>9</v>
      </c>
      <c r="I88" s="109" t="s">
        <v>703</v>
      </c>
      <c r="J88" s="85">
        <v>0</v>
      </c>
      <c r="K88" s="85">
        <v>0</v>
      </c>
      <c r="L88" s="85">
        <v>400</v>
      </c>
      <c r="M88" s="85">
        <v>400</v>
      </c>
    </row>
    <row r="89" spans="1:13" x14ac:dyDescent="0.2">
      <c r="A89" s="109">
        <v>86</v>
      </c>
      <c r="B89" s="109" t="s">
        <v>478</v>
      </c>
      <c r="C89" s="109" t="s">
        <v>42</v>
      </c>
      <c r="D89" s="109">
        <v>12</v>
      </c>
      <c r="E89" s="84" t="s">
        <v>117</v>
      </c>
      <c r="F89" s="109" t="s">
        <v>704</v>
      </c>
      <c r="G89" s="109" t="s">
        <v>307</v>
      </c>
      <c r="H89" s="109">
        <v>8.6</v>
      </c>
      <c r="I89" s="109" t="s">
        <v>421</v>
      </c>
      <c r="J89" s="85">
        <v>0</v>
      </c>
      <c r="K89" s="85">
        <v>0</v>
      </c>
      <c r="L89" s="85">
        <v>400</v>
      </c>
      <c r="M89" s="85">
        <v>400</v>
      </c>
    </row>
    <row r="90" spans="1:13" x14ac:dyDescent="0.2">
      <c r="A90" s="109">
        <v>87</v>
      </c>
      <c r="B90" s="109" t="s">
        <v>705</v>
      </c>
      <c r="C90" s="109" t="s">
        <v>29</v>
      </c>
      <c r="D90" s="109">
        <v>14</v>
      </c>
      <c r="E90" s="84" t="s">
        <v>117</v>
      </c>
      <c r="F90" s="109" t="s">
        <v>706</v>
      </c>
      <c r="G90" s="109" t="s">
        <v>350</v>
      </c>
      <c r="H90" s="109">
        <v>9.5</v>
      </c>
      <c r="I90" s="109" t="s">
        <v>707</v>
      </c>
      <c r="J90" s="85">
        <v>0</v>
      </c>
      <c r="K90" s="85">
        <v>0</v>
      </c>
      <c r="L90" s="85">
        <v>400</v>
      </c>
      <c r="M90" s="85">
        <v>400</v>
      </c>
    </row>
    <row r="91" spans="1:13" x14ac:dyDescent="0.2">
      <c r="A91" s="109">
        <v>88</v>
      </c>
      <c r="B91" s="109" t="s">
        <v>708</v>
      </c>
      <c r="C91" s="109" t="s">
        <v>29</v>
      </c>
      <c r="D91" s="109">
        <v>18</v>
      </c>
      <c r="E91" s="84" t="s">
        <v>117</v>
      </c>
      <c r="F91" s="109" t="s">
        <v>709</v>
      </c>
      <c r="G91" s="109" t="s">
        <v>58</v>
      </c>
      <c r="H91" s="109">
        <v>8</v>
      </c>
      <c r="I91" s="109" t="s">
        <v>708</v>
      </c>
      <c r="J91" s="85">
        <v>0</v>
      </c>
      <c r="K91" s="85">
        <v>0</v>
      </c>
      <c r="L91" s="85">
        <v>400</v>
      </c>
      <c r="M91" s="85">
        <v>400</v>
      </c>
    </row>
    <row r="92" spans="1:13" x14ac:dyDescent="0.2">
      <c r="A92" s="109">
        <v>89</v>
      </c>
      <c r="B92" s="109" t="s">
        <v>710</v>
      </c>
      <c r="C92" s="109" t="s">
        <v>29</v>
      </c>
      <c r="D92" s="109">
        <v>14</v>
      </c>
      <c r="E92" s="84" t="s">
        <v>117</v>
      </c>
      <c r="F92" s="109" t="s">
        <v>411</v>
      </c>
      <c r="G92" s="109" t="s">
        <v>310</v>
      </c>
      <c r="H92" s="109">
        <v>8.6999999999999993</v>
      </c>
      <c r="I92" s="109" t="s">
        <v>711</v>
      </c>
      <c r="J92" s="85">
        <v>0</v>
      </c>
      <c r="K92" s="85">
        <v>0</v>
      </c>
      <c r="L92" s="85">
        <v>400</v>
      </c>
      <c r="M92" s="85">
        <v>400</v>
      </c>
    </row>
    <row r="93" spans="1:13" x14ac:dyDescent="0.2">
      <c r="A93" s="109">
        <v>90</v>
      </c>
      <c r="B93" s="109" t="s">
        <v>712</v>
      </c>
      <c r="C93" s="109" t="s">
        <v>42</v>
      </c>
      <c r="D93" s="109">
        <v>8</v>
      </c>
      <c r="E93" s="84" t="s">
        <v>117</v>
      </c>
      <c r="F93" s="109" t="s">
        <v>713</v>
      </c>
      <c r="G93" s="109" t="s">
        <v>714</v>
      </c>
      <c r="H93" s="109">
        <v>9.1</v>
      </c>
      <c r="I93" s="109" t="s">
        <v>715</v>
      </c>
      <c r="J93" s="85">
        <v>0</v>
      </c>
      <c r="K93" s="85">
        <v>0</v>
      </c>
      <c r="L93" s="85">
        <v>400</v>
      </c>
      <c r="M93" s="85">
        <v>400</v>
      </c>
    </row>
    <row r="94" spans="1:13" x14ac:dyDescent="0.2">
      <c r="A94" s="109">
        <v>91</v>
      </c>
      <c r="B94" s="109" t="s">
        <v>716</v>
      </c>
      <c r="C94" s="109" t="s">
        <v>42</v>
      </c>
      <c r="D94" s="109">
        <v>12</v>
      </c>
      <c r="E94" s="84" t="s">
        <v>117</v>
      </c>
      <c r="F94" s="109" t="s">
        <v>702</v>
      </c>
      <c r="G94" s="109" t="s">
        <v>307</v>
      </c>
      <c r="H94" s="109">
        <v>8.4</v>
      </c>
      <c r="I94" s="109" t="s">
        <v>819</v>
      </c>
      <c r="J94" s="85">
        <v>0</v>
      </c>
      <c r="K94" s="85">
        <v>0</v>
      </c>
      <c r="L94" s="85">
        <v>400</v>
      </c>
      <c r="M94" s="85">
        <v>400</v>
      </c>
    </row>
    <row r="95" spans="1:13" x14ac:dyDescent="0.2">
      <c r="A95" s="109">
        <v>92</v>
      </c>
      <c r="B95" s="109" t="s">
        <v>718</v>
      </c>
      <c r="C95" s="109" t="s">
        <v>42</v>
      </c>
      <c r="D95" s="109">
        <v>6</v>
      </c>
      <c r="E95" s="84" t="s">
        <v>117</v>
      </c>
      <c r="F95" s="109" t="s">
        <v>629</v>
      </c>
      <c r="G95" s="109" t="s">
        <v>307</v>
      </c>
      <c r="H95" s="109">
        <v>8.1999999999999993</v>
      </c>
      <c r="I95" s="109" t="s">
        <v>719</v>
      </c>
      <c r="J95" s="85">
        <v>0</v>
      </c>
      <c r="K95" s="85">
        <v>0</v>
      </c>
      <c r="L95" s="85">
        <v>400</v>
      </c>
      <c r="M95" s="85">
        <v>400</v>
      </c>
    </row>
    <row r="96" spans="1:13" x14ac:dyDescent="0.2">
      <c r="A96" s="109">
        <v>93</v>
      </c>
      <c r="B96" s="109" t="s">
        <v>720</v>
      </c>
      <c r="C96" s="109" t="s">
        <v>42</v>
      </c>
      <c r="D96" s="109">
        <v>17</v>
      </c>
      <c r="E96" s="84" t="s">
        <v>117</v>
      </c>
      <c r="F96" s="109" t="s">
        <v>721</v>
      </c>
      <c r="G96" s="109" t="s">
        <v>330</v>
      </c>
      <c r="H96" s="109">
        <v>9.1999999999999993</v>
      </c>
      <c r="I96" s="109" t="s">
        <v>722</v>
      </c>
      <c r="J96" s="85">
        <v>0</v>
      </c>
      <c r="K96" s="85">
        <v>0</v>
      </c>
      <c r="L96" s="85">
        <v>400</v>
      </c>
      <c r="M96" s="85">
        <v>400</v>
      </c>
    </row>
    <row r="97" spans="1:13" x14ac:dyDescent="0.2">
      <c r="A97" s="109">
        <v>94</v>
      </c>
      <c r="B97" s="109" t="s">
        <v>460</v>
      </c>
      <c r="C97" s="109" t="s">
        <v>29</v>
      </c>
      <c r="D97" s="109">
        <v>16</v>
      </c>
      <c r="E97" s="84" t="s">
        <v>117</v>
      </c>
      <c r="F97" s="109" t="s">
        <v>723</v>
      </c>
      <c r="G97" s="109" t="s">
        <v>69</v>
      </c>
      <c r="H97" s="109">
        <v>9.1</v>
      </c>
      <c r="I97" s="109" t="s">
        <v>724</v>
      </c>
      <c r="J97" s="85">
        <v>0</v>
      </c>
      <c r="K97" s="85">
        <v>0</v>
      </c>
      <c r="L97" s="85">
        <v>400</v>
      </c>
      <c r="M97" s="85">
        <v>400</v>
      </c>
    </row>
    <row r="98" spans="1:13" x14ac:dyDescent="0.2">
      <c r="A98" s="109">
        <v>95</v>
      </c>
      <c r="B98" s="109" t="s">
        <v>463</v>
      </c>
      <c r="C98" s="109" t="s">
        <v>29</v>
      </c>
      <c r="D98" s="109">
        <v>13</v>
      </c>
      <c r="E98" s="84" t="s">
        <v>117</v>
      </c>
      <c r="F98" s="109" t="s">
        <v>725</v>
      </c>
      <c r="G98" s="109" t="s">
        <v>310</v>
      </c>
      <c r="H98" s="109">
        <v>8.4</v>
      </c>
      <c r="I98" s="109" t="s">
        <v>395</v>
      </c>
      <c r="J98" s="85">
        <v>0</v>
      </c>
      <c r="K98" s="85">
        <v>0</v>
      </c>
      <c r="L98" s="85">
        <v>400</v>
      </c>
      <c r="M98" s="85">
        <v>400</v>
      </c>
    </row>
    <row r="99" spans="1:13" x14ac:dyDescent="0.2">
      <c r="A99" s="109">
        <v>96</v>
      </c>
      <c r="B99" s="109" t="s">
        <v>726</v>
      </c>
      <c r="C99" s="109" t="s">
        <v>29</v>
      </c>
      <c r="D99" s="109">
        <v>8</v>
      </c>
      <c r="E99" s="84" t="s">
        <v>117</v>
      </c>
      <c r="F99" s="109" t="s">
        <v>131</v>
      </c>
      <c r="G99" s="109" t="s">
        <v>310</v>
      </c>
      <c r="H99" s="109">
        <v>8.6</v>
      </c>
      <c r="I99" s="109" t="s">
        <v>727</v>
      </c>
      <c r="J99" s="85">
        <v>0</v>
      </c>
      <c r="K99" s="85">
        <v>0</v>
      </c>
      <c r="L99" s="85">
        <v>400</v>
      </c>
      <c r="M99" s="85">
        <v>400</v>
      </c>
    </row>
    <row r="100" spans="1:13" x14ac:dyDescent="0.2">
      <c r="A100" s="109">
        <v>97</v>
      </c>
      <c r="B100" s="109" t="s">
        <v>728</v>
      </c>
      <c r="C100" s="109" t="s">
        <v>42</v>
      </c>
      <c r="D100" s="109">
        <v>24</v>
      </c>
      <c r="E100" s="84" t="s">
        <v>117</v>
      </c>
      <c r="F100" s="109" t="s">
        <v>385</v>
      </c>
      <c r="G100" s="109" t="s">
        <v>188</v>
      </c>
      <c r="H100" s="109">
        <v>9</v>
      </c>
      <c r="I100" s="109" t="s">
        <v>728</v>
      </c>
      <c r="J100" s="85">
        <v>0</v>
      </c>
      <c r="K100" s="85">
        <v>0</v>
      </c>
      <c r="L100" s="85">
        <v>400</v>
      </c>
      <c r="M100" s="85">
        <v>400</v>
      </c>
    </row>
    <row r="101" spans="1:13" x14ac:dyDescent="0.2">
      <c r="A101" s="109">
        <v>98</v>
      </c>
      <c r="B101" s="109" t="s">
        <v>189</v>
      </c>
      <c r="C101" s="109" t="s">
        <v>42</v>
      </c>
      <c r="D101" s="109">
        <v>22</v>
      </c>
      <c r="E101" s="84" t="s">
        <v>117</v>
      </c>
      <c r="F101" s="109" t="s">
        <v>729</v>
      </c>
      <c r="G101" s="109" t="s">
        <v>188</v>
      </c>
      <c r="H101" s="109">
        <v>8.4</v>
      </c>
      <c r="I101" s="109" t="s">
        <v>189</v>
      </c>
      <c r="J101" s="85">
        <v>0</v>
      </c>
      <c r="K101" s="85">
        <v>0</v>
      </c>
      <c r="L101" s="85">
        <v>400</v>
      </c>
      <c r="M101" s="85">
        <v>400</v>
      </c>
    </row>
    <row r="102" spans="1:13" x14ac:dyDescent="0.2">
      <c r="A102" s="109">
        <v>99</v>
      </c>
      <c r="B102" s="109" t="s">
        <v>482</v>
      </c>
      <c r="C102" s="109" t="s">
        <v>29</v>
      </c>
      <c r="D102" s="109">
        <v>9</v>
      </c>
      <c r="E102" s="84" t="s">
        <v>117</v>
      </c>
      <c r="F102" s="109" t="s">
        <v>427</v>
      </c>
      <c r="G102" s="109" t="s">
        <v>392</v>
      </c>
      <c r="H102" s="109">
        <v>9.1999999999999993</v>
      </c>
      <c r="I102" s="109" t="s">
        <v>428</v>
      </c>
      <c r="J102" s="85">
        <v>0</v>
      </c>
      <c r="K102" s="85">
        <v>0</v>
      </c>
      <c r="L102" s="85">
        <v>400</v>
      </c>
      <c r="M102" s="85">
        <v>400</v>
      </c>
    </row>
    <row r="103" spans="1:13" ht="12.75" customHeight="1" x14ac:dyDescent="0.2">
      <c r="A103" s="109">
        <v>100</v>
      </c>
      <c r="B103" s="109" t="s">
        <v>730</v>
      </c>
      <c r="C103" s="109" t="s">
        <v>29</v>
      </c>
      <c r="D103" s="109">
        <v>11</v>
      </c>
      <c r="E103" s="84" t="s">
        <v>117</v>
      </c>
      <c r="F103" s="109" t="s">
        <v>731</v>
      </c>
      <c r="G103" s="109" t="s">
        <v>305</v>
      </c>
      <c r="H103" s="109">
        <v>9.1</v>
      </c>
      <c r="I103" s="109" t="s">
        <v>732</v>
      </c>
      <c r="J103" s="85">
        <v>0</v>
      </c>
      <c r="K103" s="85">
        <v>0</v>
      </c>
      <c r="L103" s="85">
        <v>400</v>
      </c>
      <c r="M103" s="85">
        <v>400</v>
      </c>
    </row>
    <row r="104" spans="1:13" x14ac:dyDescent="0.2">
      <c r="A104" s="109">
        <v>101</v>
      </c>
      <c r="B104" s="109" t="s">
        <v>733</v>
      </c>
      <c r="C104" s="109" t="s">
        <v>29</v>
      </c>
      <c r="D104" s="109">
        <v>14</v>
      </c>
      <c r="E104" s="84" t="s">
        <v>117</v>
      </c>
      <c r="F104" s="109" t="s">
        <v>734</v>
      </c>
      <c r="G104" s="109" t="s">
        <v>310</v>
      </c>
      <c r="H104" s="109">
        <v>8.1999999999999993</v>
      </c>
      <c r="I104" s="109" t="s">
        <v>735</v>
      </c>
      <c r="J104" s="85">
        <v>0</v>
      </c>
      <c r="K104" s="85">
        <v>0</v>
      </c>
      <c r="L104" s="85">
        <v>400</v>
      </c>
      <c r="M104" s="85">
        <v>400</v>
      </c>
    </row>
    <row r="105" spans="1:13" x14ac:dyDescent="0.2">
      <c r="A105" s="109">
        <v>102</v>
      </c>
      <c r="B105" s="109" t="s">
        <v>191</v>
      </c>
      <c r="C105" s="109" t="s">
        <v>29</v>
      </c>
      <c r="D105" s="109">
        <v>17</v>
      </c>
      <c r="E105" s="84" t="s">
        <v>117</v>
      </c>
      <c r="F105" s="109" t="s">
        <v>736</v>
      </c>
      <c r="G105" s="109" t="s">
        <v>330</v>
      </c>
      <c r="H105" s="109">
        <v>8.6999999999999993</v>
      </c>
      <c r="I105" s="109" t="s">
        <v>193</v>
      </c>
      <c r="J105" s="85">
        <v>0</v>
      </c>
      <c r="K105" s="85">
        <v>0</v>
      </c>
      <c r="L105" s="85">
        <v>400</v>
      </c>
      <c r="M105" s="85">
        <v>400</v>
      </c>
    </row>
    <row r="106" spans="1:13" x14ac:dyDescent="0.2">
      <c r="A106" s="109">
        <v>103</v>
      </c>
      <c r="B106" s="109" t="s">
        <v>246</v>
      </c>
      <c r="C106" s="109" t="s">
        <v>29</v>
      </c>
      <c r="D106" s="109">
        <v>14</v>
      </c>
      <c r="E106" s="84" t="s">
        <v>117</v>
      </c>
      <c r="F106" s="109" t="s">
        <v>241</v>
      </c>
      <c r="G106" s="109" t="s">
        <v>350</v>
      </c>
      <c r="H106" s="109">
        <v>9.1</v>
      </c>
      <c r="I106" s="109" t="s">
        <v>247</v>
      </c>
      <c r="J106" s="85">
        <v>0</v>
      </c>
      <c r="K106" s="85">
        <v>0</v>
      </c>
      <c r="L106" s="85">
        <v>400</v>
      </c>
      <c r="M106" s="85">
        <v>400</v>
      </c>
    </row>
    <row r="107" spans="1:13" x14ac:dyDescent="0.2">
      <c r="A107" s="109">
        <v>104</v>
      </c>
      <c r="B107" s="109" t="s">
        <v>464</v>
      </c>
      <c r="C107" s="109" t="s">
        <v>42</v>
      </c>
      <c r="D107" s="109">
        <v>8</v>
      </c>
      <c r="E107" s="84" t="s">
        <v>117</v>
      </c>
      <c r="F107" s="109" t="s">
        <v>105</v>
      </c>
      <c r="G107" s="109" t="s">
        <v>350</v>
      </c>
      <c r="H107" s="109">
        <v>9.3000000000000007</v>
      </c>
      <c r="I107" s="109" t="s">
        <v>396</v>
      </c>
      <c r="J107" s="85">
        <v>0</v>
      </c>
      <c r="K107" s="85">
        <v>0</v>
      </c>
      <c r="L107" s="85">
        <v>400</v>
      </c>
      <c r="M107" s="85">
        <v>400</v>
      </c>
    </row>
    <row r="108" spans="1:13" x14ac:dyDescent="0.2">
      <c r="A108" s="109">
        <v>105</v>
      </c>
      <c r="B108" s="109" t="s">
        <v>737</v>
      </c>
      <c r="C108" s="109" t="s">
        <v>42</v>
      </c>
      <c r="D108" s="109">
        <v>14</v>
      </c>
      <c r="E108" s="84" t="s">
        <v>117</v>
      </c>
      <c r="F108" s="109" t="s">
        <v>738</v>
      </c>
      <c r="G108" s="109" t="s">
        <v>350</v>
      </c>
      <c r="H108" s="109">
        <v>9.5</v>
      </c>
      <c r="I108" s="109" t="s">
        <v>739</v>
      </c>
      <c r="J108" s="85">
        <v>0</v>
      </c>
      <c r="K108" s="85">
        <v>0</v>
      </c>
      <c r="L108" s="85">
        <v>400</v>
      </c>
      <c r="M108" s="85">
        <v>400</v>
      </c>
    </row>
    <row r="109" spans="1:13" x14ac:dyDescent="0.2">
      <c r="A109" s="109">
        <v>106</v>
      </c>
      <c r="B109" s="109" t="s">
        <v>740</v>
      </c>
      <c r="C109" s="109" t="s">
        <v>42</v>
      </c>
      <c r="D109" s="109">
        <v>48</v>
      </c>
      <c r="E109" s="84" t="s">
        <v>117</v>
      </c>
      <c r="F109" s="109" t="s">
        <v>95</v>
      </c>
      <c r="G109" s="109" t="s">
        <v>598</v>
      </c>
      <c r="H109" s="109">
        <v>9.6</v>
      </c>
      <c r="I109" s="109" t="s">
        <v>740</v>
      </c>
      <c r="J109" s="85">
        <v>0</v>
      </c>
      <c r="K109" s="85">
        <v>0</v>
      </c>
      <c r="L109" s="85">
        <v>400</v>
      </c>
      <c r="M109" s="85">
        <v>400</v>
      </c>
    </row>
    <row r="110" spans="1:13" x14ac:dyDescent="0.2">
      <c r="A110" s="109">
        <v>107</v>
      </c>
      <c r="B110" s="109" t="s">
        <v>741</v>
      </c>
      <c r="C110" s="109" t="s">
        <v>29</v>
      </c>
      <c r="D110" s="109">
        <v>20</v>
      </c>
      <c r="E110" s="84" t="s">
        <v>117</v>
      </c>
      <c r="F110" s="109" t="s">
        <v>95</v>
      </c>
      <c r="G110" s="109" t="s">
        <v>618</v>
      </c>
      <c r="H110" s="109">
        <v>9.9</v>
      </c>
      <c r="I110" s="109" t="s">
        <v>741</v>
      </c>
      <c r="J110" s="85">
        <v>0</v>
      </c>
      <c r="K110" s="85">
        <v>0</v>
      </c>
      <c r="L110" s="85">
        <v>400</v>
      </c>
      <c r="M110" s="85">
        <v>400</v>
      </c>
    </row>
    <row r="111" spans="1:13" x14ac:dyDescent="0.2">
      <c r="A111" s="109">
        <v>108</v>
      </c>
      <c r="B111" s="109" t="s">
        <v>742</v>
      </c>
      <c r="C111" s="109" t="s">
        <v>29</v>
      </c>
      <c r="D111" s="109">
        <v>9</v>
      </c>
      <c r="E111" s="84" t="s">
        <v>199</v>
      </c>
      <c r="F111" s="109" t="s">
        <v>743</v>
      </c>
      <c r="G111" s="109" t="s">
        <v>392</v>
      </c>
      <c r="H111" s="109">
        <v>8.3000000000000007</v>
      </c>
      <c r="I111" s="109" t="s">
        <v>744</v>
      </c>
      <c r="J111" s="85">
        <v>0</v>
      </c>
      <c r="K111" s="85">
        <v>0</v>
      </c>
      <c r="L111" s="85">
        <v>350</v>
      </c>
      <c r="M111" s="85">
        <v>350</v>
      </c>
    </row>
    <row r="112" spans="1:13" x14ac:dyDescent="0.2">
      <c r="A112" s="109">
        <v>109</v>
      </c>
      <c r="B112" s="109" t="s">
        <v>745</v>
      </c>
      <c r="C112" s="109" t="s">
        <v>29</v>
      </c>
      <c r="D112" s="109">
        <v>16</v>
      </c>
      <c r="E112" s="84" t="s">
        <v>199</v>
      </c>
      <c r="F112" s="109" t="s">
        <v>676</v>
      </c>
      <c r="G112" s="109" t="s">
        <v>144</v>
      </c>
      <c r="H112" s="109">
        <v>9.1</v>
      </c>
      <c r="I112" s="109" t="s">
        <v>746</v>
      </c>
      <c r="J112" s="85">
        <v>0</v>
      </c>
      <c r="K112" s="85">
        <v>0</v>
      </c>
      <c r="L112" s="85">
        <v>350</v>
      </c>
      <c r="M112" s="85">
        <v>350</v>
      </c>
    </row>
    <row r="113" spans="1:13" x14ac:dyDescent="0.2">
      <c r="A113" s="109">
        <v>110</v>
      </c>
      <c r="B113" s="109" t="s">
        <v>469</v>
      </c>
      <c r="C113" s="109" t="s">
        <v>42</v>
      </c>
      <c r="D113" s="109">
        <v>14</v>
      </c>
      <c r="E113" s="84" t="s">
        <v>199</v>
      </c>
      <c r="F113" s="109" t="s">
        <v>580</v>
      </c>
      <c r="G113" s="109" t="s">
        <v>310</v>
      </c>
      <c r="H113" s="109">
        <v>9.6999999999999993</v>
      </c>
      <c r="I113" s="109" t="s">
        <v>747</v>
      </c>
      <c r="J113" s="85">
        <v>0</v>
      </c>
      <c r="K113" s="85">
        <v>0</v>
      </c>
      <c r="L113" s="85">
        <v>350</v>
      </c>
      <c r="M113" s="85">
        <v>350</v>
      </c>
    </row>
    <row r="114" spans="1:13" x14ac:dyDescent="0.2">
      <c r="A114" s="109">
        <v>111</v>
      </c>
      <c r="B114" s="109" t="s">
        <v>748</v>
      </c>
      <c r="C114" s="109" t="s">
        <v>42</v>
      </c>
      <c r="D114" s="109">
        <v>8</v>
      </c>
      <c r="E114" s="84" t="s">
        <v>199</v>
      </c>
      <c r="F114" s="109" t="s">
        <v>749</v>
      </c>
      <c r="G114" s="109" t="s">
        <v>350</v>
      </c>
      <c r="H114" s="109">
        <v>9.6999999999999993</v>
      </c>
      <c r="I114" s="109" t="s">
        <v>750</v>
      </c>
      <c r="J114" s="85">
        <v>0</v>
      </c>
      <c r="K114" s="85">
        <v>0</v>
      </c>
      <c r="L114" s="85">
        <v>350</v>
      </c>
      <c r="M114" s="85">
        <v>350</v>
      </c>
    </row>
    <row r="115" spans="1:13" x14ac:dyDescent="0.2">
      <c r="A115" s="109">
        <v>112</v>
      </c>
      <c r="B115" s="109" t="s">
        <v>751</v>
      </c>
      <c r="C115" s="109" t="s">
        <v>29</v>
      </c>
      <c r="D115" s="109">
        <v>13</v>
      </c>
      <c r="E115" s="84" t="s">
        <v>199</v>
      </c>
      <c r="F115" s="109" t="s">
        <v>752</v>
      </c>
      <c r="G115" s="109" t="s">
        <v>310</v>
      </c>
      <c r="H115" s="109">
        <v>8.9</v>
      </c>
      <c r="I115" s="109" t="s">
        <v>753</v>
      </c>
      <c r="J115" s="85">
        <v>0</v>
      </c>
      <c r="K115" s="85">
        <v>0</v>
      </c>
      <c r="L115" s="85">
        <v>350</v>
      </c>
      <c r="M115" s="85">
        <v>350</v>
      </c>
    </row>
    <row r="116" spans="1:13" x14ac:dyDescent="0.2">
      <c r="A116" s="109">
        <v>113</v>
      </c>
      <c r="B116" s="109" t="s">
        <v>209</v>
      </c>
      <c r="C116" s="109" t="s">
        <v>29</v>
      </c>
      <c r="D116" s="109">
        <v>6</v>
      </c>
      <c r="E116" s="84" t="s">
        <v>199</v>
      </c>
      <c r="F116" s="109" t="s">
        <v>754</v>
      </c>
      <c r="G116" s="109" t="s">
        <v>307</v>
      </c>
      <c r="H116" s="109" t="s">
        <v>48</v>
      </c>
      <c r="I116" s="109" t="s">
        <v>211</v>
      </c>
      <c r="J116" s="85">
        <v>0</v>
      </c>
      <c r="K116" s="85">
        <v>0</v>
      </c>
      <c r="L116" s="85">
        <v>350</v>
      </c>
      <c r="M116" s="85">
        <v>350</v>
      </c>
    </row>
    <row r="117" spans="1:13" x14ac:dyDescent="0.2">
      <c r="A117" s="109">
        <v>114</v>
      </c>
      <c r="B117" s="109" t="s">
        <v>755</v>
      </c>
      <c r="C117" s="109" t="s">
        <v>42</v>
      </c>
      <c r="D117" s="109">
        <v>12</v>
      </c>
      <c r="E117" s="84" t="s">
        <v>199</v>
      </c>
      <c r="F117" s="109" t="s">
        <v>756</v>
      </c>
      <c r="G117" s="109" t="s">
        <v>307</v>
      </c>
      <c r="H117" s="109">
        <v>9.1</v>
      </c>
      <c r="I117" s="109" t="s">
        <v>757</v>
      </c>
      <c r="J117" s="85">
        <v>0</v>
      </c>
      <c r="K117" s="85">
        <v>0</v>
      </c>
      <c r="L117" s="85">
        <v>350</v>
      </c>
      <c r="M117" s="85">
        <v>350</v>
      </c>
    </row>
    <row r="118" spans="1:13" x14ac:dyDescent="0.2">
      <c r="A118" s="109">
        <v>115</v>
      </c>
      <c r="B118" s="109" t="s">
        <v>758</v>
      </c>
      <c r="C118" s="109" t="s">
        <v>29</v>
      </c>
      <c r="D118" s="109">
        <v>14</v>
      </c>
      <c r="E118" s="84" t="s">
        <v>199</v>
      </c>
      <c r="F118" s="109" t="s">
        <v>759</v>
      </c>
      <c r="G118" s="109" t="s">
        <v>350</v>
      </c>
      <c r="H118" s="109">
        <v>8.1</v>
      </c>
      <c r="I118" s="109" t="s">
        <v>760</v>
      </c>
      <c r="J118" s="85">
        <v>0</v>
      </c>
      <c r="K118" s="85">
        <v>0</v>
      </c>
      <c r="L118" s="85">
        <v>350</v>
      </c>
      <c r="M118" s="85">
        <v>350</v>
      </c>
    </row>
    <row r="119" spans="1:13" x14ac:dyDescent="0.2">
      <c r="A119" s="109">
        <v>116</v>
      </c>
      <c r="B119" s="109" t="s">
        <v>761</v>
      </c>
      <c r="C119" s="109" t="s">
        <v>42</v>
      </c>
      <c r="D119" s="109">
        <v>9</v>
      </c>
      <c r="E119" s="84" t="s">
        <v>199</v>
      </c>
      <c r="F119" s="109" t="s">
        <v>762</v>
      </c>
      <c r="G119" s="109" t="s">
        <v>392</v>
      </c>
      <c r="H119" s="109">
        <v>9.1</v>
      </c>
      <c r="I119" s="109" t="s">
        <v>763</v>
      </c>
      <c r="J119" s="85">
        <v>0</v>
      </c>
      <c r="K119" s="85">
        <v>0</v>
      </c>
      <c r="L119" s="85">
        <v>350</v>
      </c>
      <c r="M119" s="85">
        <v>350</v>
      </c>
    </row>
    <row r="120" spans="1:13" x14ac:dyDescent="0.2">
      <c r="A120" s="109">
        <v>117</v>
      </c>
      <c r="B120" s="109" t="s">
        <v>764</v>
      </c>
      <c r="C120" s="109" t="s">
        <v>42</v>
      </c>
      <c r="D120" s="109">
        <v>9</v>
      </c>
      <c r="E120" s="84" t="s">
        <v>199</v>
      </c>
      <c r="F120" s="109" t="s">
        <v>105</v>
      </c>
      <c r="G120" s="109" t="s">
        <v>392</v>
      </c>
      <c r="H120" s="109">
        <v>8.4</v>
      </c>
      <c r="I120" s="109" t="s">
        <v>765</v>
      </c>
      <c r="J120" s="85">
        <v>0</v>
      </c>
      <c r="K120" s="85">
        <v>0</v>
      </c>
      <c r="L120" s="85">
        <v>350</v>
      </c>
      <c r="M120" s="85">
        <v>350</v>
      </c>
    </row>
    <row r="121" spans="1:13" x14ac:dyDescent="0.2">
      <c r="A121" s="109">
        <v>118</v>
      </c>
      <c r="B121" s="109" t="s">
        <v>766</v>
      </c>
      <c r="C121" s="109" t="s">
        <v>29</v>
      </c>
      <c r="D121" s="109">
        <v>12</v>
      </c>
      <c r="E121" s="84" t="s">
        <v>199</v>
      </c>
      <c r="F121" s="109" t="s">
        <v>244</v>
      </c>
      <c r="G121" s="109" t="s">
        <v>307</v>
      </c>
      <c r="H121" s="109">
        <v>8.3000000000000007</v>
      </c>
      <c r="I121" s="109" t="s">
        <v>767</v>
      </c>
      <c r="J121" s="85">
        <v>0</v>
      </c>
      <c r="K121" s="85">
        <v>0</v>
      </c>
      <c r="L121" s="85">
        <v>350</v>
      </c>
      <c r="M121" s="85">
        <v>350</v>
      </c>
    </row>
    <row r="122" spans="1:13" x14ac:dyDescent="0.2">
      <c r="A122" s="109">
        <v>119</v>
      </c>
      <c r="B122" s="109" t="s">
        <v>768</v>
      </c>
      <c r="C122" s="109" t="s">
        <v>42</v>
      </c>
      <c r="D122" s="109">
        <v>10</v>
      </c>
      <c r="E122" s="84" t="s">
        <v>199</v>
      </c>
      <c r="F122" s="109" t="s">
        <v>769</v>
      </c>
      <c r="G122" s="109" t="s">
        <v>375</v>
      </c>
      <c r="H122" s="109">
        <v>8.6999999999999993</v>
      </c>
      <c r="I122" s="109" t="s">
        <v>770</v>
      </c>
      <c r="J122" s="85">
        <v>0</v>
      </c>
      <c r="K122" s="85">
        <v>0</v>
      </c>
      <c r="L122" s="85">
        <v>350</v>
      </c>
      <c r="M122" s="85">
        <v>350</v>
      </c>
    </row>
    <row r="123" spans="1:13" x14ac:dyDescent="0.2">
      <c r="A123" s="109">
        <v>120</v>
      </c>
      <c r="B123" s="109" t="s">
        <v>771</v>
      </c>
      <c r="C123" s="109" t="s">
        <v>29</v>
      </c>
      <c r="D123" s="109">
        <v>13</v>
      </c>
      <c r="E123" s="84" t="s">
        <v>199</v>
      </c>
      <c r="F123" s="109" t="s">
        <v>772</v>
      </c>
      <c r="G123" s="109" t="s">
        <v>307</v>
      </c>
      <c r="H123" s="109">
        <v>8.4</v>
      </c>
      <c r="I123" s="109" t="s">
        <v>820</v>
      </c>
      <c r="J123" s="85">
        <v>0</v>
      </c>
      <c r="K123" s="85">
        <v>0</v>
      </c>
      <c r="L123" s="85">
        <v>350</v>
      </c>
      <c r="M123" s="85">
        <v>350</v>
      </c>
    </row>
    <row r="124" spans="1:13" x14ac:dyDescent="0.2">
      <c r="A124" s="109">
        <v>121</v>
      </c>
      <c r="B124" s="109" t="s">
        <v>774</v>
      </c>
      <c r="C124" s="109" t="s">
        <v>29</v>
      </c>
      <c r="D124" s="109">
        <v>16</v>
      </c>
      <c r="E124" s="84" t="s">
        <v>199</v>
      </c>
      <c r="F124" s="109" t="s">
        <v>775</v>
      </c>
      <c r="G124" s="109" t="s">
        <v>69</v>
      </c>
      <c r="H124" s="109">
        <v>8.9</v>
      </c>
      <c r="I124" s="109" t="s">
        <v>776</v>
      </c>
      <c r="J124" s="85">
        <v>0</v>
      </c>
      <c r="K124" s="85">
        <v>0</v>
      </c>
      <c r="L124" s="85">
        <v>350</v>
      </c>
      <c r="M124" s="85">
        <v>350</v>
      </c>
    </row>
    <row r="125" spans="1:13" x14ac:dyDescent="0.2">
      <c r="A125" s="109">
        <v>122</v>
      </c>
      <c r="B125" s="109" t="s">
        <v>777</v>
      </c>
      <c r="C125" s="109" t="s">
        <v>42</v>
      </c>
      <c r="D125" s="109">
        <v>12</v>
      </c>
      <c r="E125" s="84" t="s">
        <v>199</v>
      </c>
      <c r="F125" s="109" t="s">
        <v>244</v>
      </c>
      <c r="G125" s="109" t="s">
        <v>307</v>
      </c>
      <c r="H125" s="109">
        <v>8.4</v>
      </c>
      <c r="I125" s="109" t="s">
        <v>778</v>
      </c>
      <c r="J125" s="85">
        <v>0</v>
      </c>
      <c r="K125" s="85">
        <v>0</v>
      </c>
      <c r="L125" s="85">
        <v>350</v>
      </c>
      <c r="M125" s="85">
        <v>350</v>
      </c>
    </row>
    <row r="126" spans="1:13" x14ac:dyDescent="0.2">
      <c r="A126" s="109">
        <v>123</v>
      </c>
      <c r="B126" s="109" t="s">
        <v>779</v>
      </c>
      <c r="C126" s="109" t="s">
        <v>42</v>
      </c>
      <c r="D126" s="109">
        <v>19</v>
      </c>
      <c r="E126" s="84" t="s">
        <v>199</v>
      </c>
      <c r="F126" s="109" t="s">
        <v>780</v>
      </c>
      <c r="G126" s="109" t="s">
        <v>58</v>
      </c>
      <c r="H126" s="109">
        <v>9.1</v>
      </c>
      <c r="I126" s="109" t="s">
        <v>779</v>
      </c>
      <c r="J126" s="85">
        <v>0</v>
      </c>
      <c r="K126" s="85">
        <v>0</v>
      </c>
      <c r="L126" s="85">
        <v>350</v>
      </c>
      <c r="M126" s="85">
        <v>350</v>
      </c>
    </row>
    <row r="127" spans="1:13" x14ac:dyDescent="0.2">
      <c r="A127" s="109">
        <v>124</v>
      </c>
      <c r="B127" s="109" t="s">
        <v>479</v>
      </c>
      <c r="C127" s="109" t="s">
        <v>42</v>
      </c>
      <c r="D127" s="109">
        <v>11</v>
      </c>
      <c r="E127" s="84" t="s">
        <v>199</v>
      </c>
      <c r="F127" s="109" t="s">
        <v>422</v>
      </c>
      <c r="G127" s="109" t="s">
        <v>305</v>
      </c>
      <c r="H127" s="109">
        <v>9.4</v>
      </c>
      <c r="I127" s="109" t="s">
        <v>423</v>
      </c>
      <c r="J127" s="85">
        <v>0</v>
      </c>
      <c r="K127" s="85">
        <v>0</v>
      </c>
      <c r="L127" s="85">
        <v>350</v>
      </c>
      <c r="M127" s="85">
        <v>350</v>
      </c>
    </row>
    <row r="128" spans="1:13" x14ac:dyDescent="0.2">
      <c r="A128" s="109">
        <v>125</v>
      </c>
      <c r="B128" s="109" t="s">
        <v>781</v>
      </c>
      <c r="C128" s="109" t="s">
        <v>42</v>
      </c>
      <c r="D128" s="109">
        <v>11</v>
      </c>
      <c r="E128" s="84" t="s">
        <v>199</v>
      </c>
      <c r="F128" s="109" t="s">
        <v>782</v>
      </c>
      <c r="G128" s="109" t="s">
        <v>305</v>
      </c>
      <c r="H128" s="109">
        <v>9.3000000000000007</v>
      </c>
      <c r="I128" s="109" t="s">
        <v>783</v>
      </c>
      <c r="J128" s="85">
        <v>0</v>
      </c>
      <c r="K128" s="85">
        <v>0</v>
      </c>
      <c r="L128" s="85">
        <v>350</v>
      </c>
      <c r="M128" s="85">
        <v>350</v>
      </c>
    </row>
    <row r="129" spans="1:13" x14ac:dyDescent="0.2">
      <c r="A129" s="109">
        <v>126</v>
      </c>
      <c r="B129" s="109" t="s">
        <v>784</v>
      </c>
      <c r="C129" s="109" t="s">
        <v>42</v>
      </c>
      <c r="D129" s="109">
        <v>8</v>
      </c>
      <c r="E129" s="84" t="s">
        <v>199</v>
      </c>
      <c r="F129" s="109" t="s">
        <v>785</v>
      </c>
      <c r="G129" s="109" t="s">
        <v>350</v>
      </c>
      <c r="H129" s="109">
        <v>8.8000000000000007</v>
      </c>
      <c r="I129" s="109" t="s">
        <v>786</v>
      </c>
      <c r="J129" s="85">
        <v>0</v>
      </c>
      <c r="K129" s="85">
        <v>0</v>
      </c>
      <c r="L129" s="85">
        <v>350</v>
      </c>
      <c r="M129" s="85">
        <v>350</v>
      </c>
    </row>
    <row r="130" spans="1:13" x14ac:dyDescent="0.2">
      <c r="A130" s="109">
        <v>127</v>
      </c>
      <c r="B130" s="109" t="s">
        <v>480</v>
      </c>
      <c r="C130" s="109" t="s">
        <v>42</v>
      </c>
      <c r="D130" s="109">
        <v>11</v>
      </c>
      <c r="E130" s="84" t="s">
        <v>199</v>
      </c>
      <c r="F130" s="109" t="s">
        <v>422</v>
      </c>
      <c r="G130" s="109" t="s">
        <v>305</v>
      </c>
      <c r="H130" s="109">
        <v>9.4</v>
      </c>
      <c r="I130" s="109" t="s">
        <v>424</v>
      </c>
      <c r="J130" s="85">
        <v>0</v>
      </c>
      <c r="K130" s="85">
        <v>0</v>
      </c>
      <c r="L130" s="85">
        <v>350</v>
      </c>
      <c r="M130" s="85">
        <v>350</v>
      </c>
    </row>
    <row r="131" spans="1:13" x14ac:dyDescent="0.2">
      <c r="A131" s="109"/>
      <c r="B131" s="109"/>
      <c r="C131" s="109"/>
      <c r="D131" s="109"/>
      <c r="E131" s="84"/>
      <c r="F131" s="109"/>
      <c r="G131" s="109"/>
      <c r="H131" s="109"/>
      <c r="I131" s="109"/>
      <c r="J131" s="112"/>
      <c r="K131" s="113"/>
      <c r="L131" s="113"/>
      <c r="M131" s="114">
        <f>SUM(M4:M130)</f>
        <v>84800</v>
      </c>
    </row>
    <row r="1048416" spans="6:6" x14ac:dyDescent="0.2">
      <c r="F1048416" s="6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48416"/>
  <sheetViews>
    <sheetView workbookViewId="0">
      <selection activeCell="F1" sqref="F1"/>
    </sheetView>
  </sheetViews>
  <sheetFormatPr baseColWidth="10" defaultColWidth="11.42578125" defaultRowHeight="12.75" x14ac:dyDescent="0.2"/>
  <cols>
    <col min="1" max="1" width="12.5703125" style="118" customWidth="1"/>
    <col min="2" max="2" width="38.42578125" style="118" customWidth="1"/>
    <col min="3" max="3" width="11" style="118" customWidth="1"/>
    <col min="4" max="4" width="9.28515625" style="118" customWidth="1"/>
    <col min="5" max="5" width="29.7109375" style="118" customWidth="1"/>
    <col min="6" max="6" width="60.5703125" style="118" customWidth="1"/>
    <col min="7" max="7" width="22.28515625" style="118" customWidth="1"/>
    <col min="8" max="8" width="23.85546875" style="118" customWidth="1"/>
    <col min="9" max="9" width="40.28515625" style="118" customWidth="1"/>
    <col min="10" max="10" width="15.85546875" style="118" customWidth="1"/>
    <col min="11" max="11" width="19.28515625" style="118" customWidth="1"/>
    <col min="12" max="16384" width="11.42578125" style="118"/>
  </cols>
  <sheetData>
    <row r="1" spans="1:11" x14ac:dyDescent="0.2">
      <c r="A1" s="258" t="s">
        <v>840</v>
      </c>
      <c r="B1" s="258"/>
      <c r="C1" s="258"/>
    </row>
    <row r="3" spans="1:11" x14ac:dyDescent="0.2">
      <c r="A3" s="118" t="s">
        <v>15</v>
      </c>
      <c r="B3" s="118" t="s">
        <v>573</v>
      </c>
      <c r="C3" s="118" t="s">
        <v>17</v>
      </c>
      <c r="D3" s="118" t="s">
        <v>18</v>
      </c>
      <c r="E3" s="118" t="s">
        <v>19</v>
      </c>
      <c r="F3" s="118" t="s">
        <v>20</v>
      </c>
      <c r="G3" s="118" t="s">
        <v>21</v>
      </c>
      <c r="H3" s="118" t="s">
        <v>22</v>
      </c>
      <c r="I3" s="118" t="s">
        <v>574</v>
      </c>
      <c r="J3" s="118" t="s">
        <v>283</v>
      </c>
      <c r="K3" s="118" t="s">
        <v>27</v>
      </c>
    </row>
    <row r="4" spans="1:11" x14ac:dyDescent="0.2">
      <c r="A4" s="106">
        <v>1</v>
      </c>
      <c r="B4" s="118" t="s">
        <v>198</v>
      </c>
      <c r="C4" s="118" t="s">
        <v>29</v>
      </c>
      <c r="D4" s="118">
        <v>15</v>
      </c>
      <c r="E4" s="118" t="s">
        <v>30</v>
      </c>
      <c r="F4" s="118" t="s">
        <v>200</v>
      </c>
      <c r="G4" s="118" t="s">
        <v>350</v>
      </c>
      <c r="H4" s="118">
        <v>9.6</v>
      </c>
      <c r="I4" s="118" t="s">
        <v>361</v>
      </c>
      <c r="J4" s="120">
        <v>1000</v>
      </c>
      <c r="K4" s="120">
        <v>1000</v>
      </c>
    </row>
    <row r="5" spans="1:11" x14ac:dyDescent="0.2">
      <c r="A5" s="106">
        <v>2</v>
      </c>
      <c r="B5" s="118" t="s">
        <v>813</v>
      </c>
      <c r="C5" s="118" t="s">
        <v>29</v>
      </c>
      <c r="D5" s="118">
        <v>11</v>
      </c>
      <c r="E5" s="118" t="s">
        <v>30</v>
      </c>
      <c r="F5" s="108" t="s">
        <v>814</v>
      </c>
      <c r="G5" s="118" t="s">
        <v>307</v>
      </c>
      <c r="H5" s="118">
        <v>8.5</v>
      </c>
      <c r="I5" s="118" t="s">
        <v>815</v>
      </c>
      <c r="J5" s="120">
        <v>1000</v>
      </c>
      <c r="K5" s="120">
        <v>1000</v>
      </c>
    </row>
    <row r="6" spans="1:11" x14ac:dyDescent="0.2">
      <c r="A6" s="106">
        <v>3</v>
      </c>
      <c r="B6" s="118" t="s">
        <v>465</v>
      </c>
      <c r="C6" s="118" t="s">
        <v>29</v>
      </c>
      <c r="D6" s="118">
        <v>12</v>
      </c>
      <c r="E6" s="118" t="s">
        <v>30</v>
      </c>
      <c r="F6" s="118" t="s">
        <v>580</v>
      </c>
      <c r="G6" s="118" t="s">
        <v>307</v>
      </c>
      <c r="H6" s="118">
        <v>9.8000000000000007</v>
      </c>
      <c r="I6" s="118" t="s">
        <v>581</v>
      </c>
      <c r="J6" s="120">
        <v>1000</v>
      </c>
      <c r="K6" s="120">
        <v>1000</v>
      </c>
    </row>
    <row r="7" spans="1:11" x14ac:dyDescent="0.2">
      <c r="A7" s="106">
        <v>4</v>
      </c>
      <c r="B7" s="118" t="s">
        <v>433</v>
      </c>
      <c r="C7" s="118" t="s">
        <v>29</v>
      </c>
      <c r="D7" s="118">
        <v>14</v>
      </c>
      <c r="E7" s="118" t="s">
        <v>30</v>
      </c>
      <c r="F7" s="118" t="s">
        <v>309</v>
      </c>
      <c r="G7" s="118" t="s">
        <v>350</v>
      </c>
      <c r="H7" s="118">
        <v>8.6</v>
      </c>
      <c r="I7" s="118" t="s">
        <v>311</v>
      </c>
      <c r="J7" s="120">
        <v>1000</v>
      </c>
      <c r="K7" s="120">
        <v>1000</v>
      </c>
    </row>
    <row r="8" spans="1:11" x14ac:dyDescent="0.2">
      <c r="A8" s="106">
        <v>5</v>
      </c>
      <c r="B8" s="118" t="s">
        <v>502</v>
      </c>
      <c r="C8" s="118" t="s">
        <v>42</v>
      </c>
      <c r="D8" s="118">
        <v>8</v>
      </c>
      <c r="E8" s="118" t="s">
        <v>30</v>
      </c>
      <c r="F8" s="118" t="s">
        <v>503</v>
      </c>
      <c r="G8" s="118" t="s">
        <v>350</v>
      </c>
      <c r="H8" s="118">
        <v>9.8000000000000007</v>
      </c>
      <c r="I8" s="118" t="s">
        <v>504</v>
      </c>
      <c r="J8" s="120">
        <v>1000</v>
      </c>
      <c r="K8" s="120">
        <v>1000</v>
      </c>
    </row>
    <row r="9" spans="1:11" x14ac:dyDescent="0.2">
      <c r="A9" s="106">
        <v>6</v>
      </c>
      <c r="B9" s="118" t="s">
        <v>33</v>
      </c>
      <c r="C9" s="118" t="s">
        <v>29</v>
      </c>
      <c r="D9" s="118">
        <v>36</v>
      </c>
      <c r="E9" s="118" t="s">
        <v>30</v>
      </c>
      <c r="F9" s="118" t="s">
        <v>95</v>
      </c>
      <c r="G9" s="118" t="s">
        <v>179</v>
      </c>
      <c r="H9" s="118">
        <v>9.4</v>
      </c>
      <c r="I9" s="118" t="s">
        <v>33</v>
      </c>
      <c r="J9" s="120">
        <v>1000</v>
      </c>
      <c r="K9" s="120">
        <v>1000</v>
      </c>
    </row>
    <row r="10" spans="1:11" x14ac:dyDescent="0.2">
      <c r="A10" s="106">
        <v>7</v>
      </c>
      <c r="B10" s="118" t="s">
        <v>582</v>
      </c>
      <c r="C10" s="118" t="s">
        <v>42</v>
      </c>
      <c r="D10" s="118">
        <v>20</v>
      </c>
      <c r="E10" s="118" t="s">
        <v>30</v>
      </c>
      <c r="F10" s="118" t="s">
        <v>583</v>
      </c>
      <c r="G10" s="118" t="s">
        <v>330</v>
      </c>
      <c r="H10" s="118">
        <v>9.4</v>
      </c>
      <c r="I10" s="118" t="s">
        <v>582</v>
      </c>
      <c r="J10" s="120">
        <v>1000</v>
      </c>
      <c r="K10" s="120">
        <v>1000</v>
      </c>
    </row>
    <row r="11" spans="1:11" x14ac:dyDescent="0.2">
      <c r="A11" s="106">
        <v>8</v>
      </c>
      <c r="B11" s="118" t="s">
        <v>584</v>
      </c>
      <c r="C11" s="118" t="s">
        <v>29</v>
      </c>
      <c r="D11" s="118">
        <v>19</v>
      </c>
      <c r="E11" s="118" t="s">
        <v>30</v>
      </c>
      <c r="F11" s="118" t="s">
        <v>585</v>
      </c>
      <c r="G11" s="118" t="s">
        <v>69</v>
      </c>
      <c r="H11" s="118">
        <v>8.8000000000000007</v>
      </c>
      <c r="I11" s="118" t="s">
        <v>584</v>
      </c>
      <c r="J11" s="120">
        <v>1000</v>
      </c>
      <c r="K11" s="120">
        <v>1000</v>
      </c>
    </row>
    <row r="12" spans="1:11" x14ac:dyDescent="0.2">
      <c r="A12" s="106">
        <v>9</v>
      </c>
      <c r="B12" s="118" t="s">
        <v>315</v>
      </c>
      <c r="C12" s="118" t="s">
        <v>29</v>
      </c>
      <c r="D12" s="118">
        <v>20</v>
      </c>
      <c r="E12" s="118" t="s">
        <v>30</v>
      </c>
      <c r="F12" s="118" t="s">
        <v>313</v>
      </c>
      <c r="G12" s="118" t="s">
        <v>69</v>
      </c>
      <c r="H12" s="118">
        <v>9.8000000000000007</v>
      </c>
      <c r="I12" s="118" t="s">
        <v>315</v>
      </c>
      <c r="J12" s="120">
        <v>1000</v>
      </c>
      <c r="K12" s="120">
        <v>1000</v>
      </c>
    </row>
    <row r="13" spans="1:11" x14ac:dyDescent="0.2">
      <c r="A13" s="106">
        <v>10</v>
      </c>
      <c r="B13" s="118" t="s">
        <v>46</v>
      </c>
      <c r="C13" s="118" t="s">
        <v>42</v>
      </c>
      <c r="D13" s="118">
        <v>14</v>
      </c>
      <c r="E13" s="118" t="s">
        <v>30</v>
      </c>
      <c r="F13" s="118" t="s">
        <v>47</v>
      </c>
      <c r="G13" s="118" t="s">
        <v>586</v>
      </c>
      <c r="H13" s="118" t="s">
        <v>48</v>
      </c>
      <c r="I13" s="118" t="s">
        <v>49</v>
      </c>
      <c r="J13" s="120">
        <v>1000</v>
      </c>
      <c r="K13" s="120">
        <v>1000</v>
      </c>
    </row>
    <row r="14" spans="1:11" x14ac:dyDescent="0.2">
      <c r="A14" s="106">
        <v>11</v>
      </c>
      <c r="B14" s="118" t="s">
        <v>56</v>
      </c>
      <c r="C14" s="118" t="s">
        <v>29</v>
      </c>
      <c r="D14" s="118">
        <v>21</v>
      </c>
      <c r="E14" s="118" t="s">
        <v>30</v>
      </c>
      <c r="F14" s="118" t="s">
        <v>587</v>
      </c>
      <c r="G14" s="118" t="s">
        <v>69</v>
      </c>
      <c r="H14" s="118">
        <v>9</v>
      </c>
      <c r="I14" s="118" t="s">
        <v>56</v>
      </c>
      <c r="J14" s="120">
        <v>1000</v>
      </c>
      <c r="K14" s="120">
        <v>1000</v>
      </c>
    </row>
    <row r="15" spans="1:11" x14ac:dyDescent="0.2">
      <c r="A15" s="106">
        <v>12</v>
      </c>
      <c r="B15" s="108" t="s">
        <v>59</v>
      </c>
      <c r="C15" s="118" t="s">
        <v>29</v>
      </c>
      <c r="D15" s="118">
        <v>7</v>
      </c>
      <c r="E15" s="118" t="s">
        <v>30</v>
      </c>
      <c r="F15" s="108" t="s">
        <v>588</v>
      </c>
      <c r="G15" s="118" t="s">
        <v>589</v>
      </c>
      <c r="H15" s="118">
        <v>9.5</v>
      </c>
      <c r="I15" s="118" t="s">
        <v>62</v>
      </c>
      <c r="J15" s="120">
        <v>1000</v>
      </c>
      <c r="K15" s="120">
        <v>1000</v>
      </c>
    </row>
    <row r="16" spans="1:11" x14ac:dyDescent="0.2">
      <c r="A16" s="106">
        <v>13</v>
      </c>
      <c r="B16" s="118" t="s">
        <v>590</v>
      </c>
      <c r="C16" s="118" t="s">
        <v>42</v>
      </c>
      <c r="D16" s="118">
        <v>8</v>
      </c>
      <c r="E16" s="118" t="s">
        <v>30</v>
      </c>
      <c r="F16" s="118" t="s">
        <v>591</v>
      </c>
      <c r="G16" s="118" t="s">
        <v>350</v>
      </c>
      <c r="H16" s="118">
        <v>9.1</v>
      </c>
      <c r="I16" s="118" t="s">
        <v>592</v>
      </c>
      <c r="J16" s="120">
        <v>1000</v>
      </c>
      <c r="K16" s="120">
        <v>1000</v>
      </c>
    </row>
    <row r="17" spans="1:11" x14ac:dyDescent="0.2">
      <c r="A17" s="106">
        <v>14</v>
      </c>
      <c r="B17" s="118" t="s">
        <v>593</v>
      </c>
      <c r="C17" s="118" t="s">
        <v>29</v>
      </c>
      <c r="D17" s="118">
        <v>23</v>
      </c>
      <c r="E17" s="118" t="s">
        <v>30</v>
      </c>
      <c r="F17" s="118" t="s">
        <v>31</v>
      </c>
      <c r="G17" s="118" t="s">
        <v>330</v>
      </c>
      <c r="H17" s="118">
        <v>9.1</v>
      </c>
      <c r="I17" s="118" t="s">
        <v>593</v>
      </c>
      <c r="J17" s="120">
        <v>1000</v>
      </c>
      <c r="K17" s="120">
        <v>1000</v>
      </c>
    </row>
    <row r="18" spans="1:11" x14ac:dyDescent="0.2">
      <c r="A18" s="106">
        <v>15</v>
      </c>
      <c r="B18" s="118" t="s">
        <v>435</v>
      </c>
      <c r="C18" s="118" t="s">
        <v>42</v>
      </c>
      <c r="D18" s="118">
        <v>7</v>
      </c>
      <c r="E18" s="118" t="s">
        <v>30</v>
      </c>
      <c r="F18" s="118" t="s">
        <v>320</v>
      </c>
      <c r="G18" s="118" t="s">
        <v>310</v>
      </c>
      <c r="H18" s="118">
        <v>9.1</v>
      </c>
      <c r="I18" s="118" t="s">
        <v>321</v>
      </c>
      <c r="J18" s="120">
        <v>1000</v>
      </c>
      <c r="K18" s="120">
        <v>1000</v>
      </c>
    </row>
    <row r="19" spans="1:11" x14ac:dyDescent="0.2">
      <c r="A19" s="106">
        <v>16</v>
      </c>
      <c r="B19" s="118" t="s">
        <v>68</v>
      </c>
      <c r="C19" s="118" t="s">
        <v>29</v>
      </c>
      <c r="D19" s="118">
        <v>20</v>
      </c>
      <c r="E19" s="118" t="s">
        <v>30</v>
      </c>
      <c r="F19" s="118" t="s">
        <v>31</v>
      </c>
      <c r="G19" s="118" t="s">
        <v>44</v>
      </c>
      <c r="H19" s="118">
        <v>9.1999999999999993</v>
      </c>
      <c r="I19" s="118" t="s">
        <v>68</v>
      </c>
      <c r="J19" s="120">
        <v>1000</v>
      </c>
      <c r="K19" s="120">
        <v>1000</v>
      </c>
    </row>
    <row r="20" spans="1:11" x14ac:dyDescent="0.2">
      <c r="A20" s="106">
        <v>17</v>
      </c>
      <c r="B20" s="118" t="s">
        <v>472</v>
      </c>
      <c r="C20" s="118" t="s">
        <v>29</v>
      </c>
      <c r="D20" s="118">
        <v>8</v>
      </c>
      <c r="E20" s="118" t="s">
        <v>30</v>
      </c>
      <c r="F20" s="118" t="s">
        <v>409</v>
      </c>
      <c r="G20" s="118" t="s">
        <v>350</v>
      </c>
      <c r="H20" s="118">
        <v>9.1999999999999993</v>
      </c>
      <c r="I20" s="118" t="s">
        <v>472</v>
      </c>
      <c r="J20" s="120">
        <v>1000</v>
      </c>
      <c r="K20" s="120">
        <v>1000</v>
      </c>
    </row>
    <row r="21" spans="1:11" x14ac:dyDescent="0.2">
      <c r="A21" s="106">
        <v>18</v>
      </c>
      <c r="B21" s="106" t="s">
        <v>594</v>
      </c>
      <c r="C21" s="106" t="s">
        <v>42</v>
      </c>
      <c r="D21" s="106">
        <v>14</v>
      </c>
      <c r="E21" s="118" t="s">
        <v>30</v>
      </c>
      <c r="F21" s="106" t="s">
        <v>595</v>
      </c>
      <c r="G21" s="106" t="s">
        <v>596</v>
      </c>
      <c r="H21" s="106">
        <v>10</v>
      </c>
      <c r="I21" s="106" t="s">
        <v>597</v>
      </c>
      <c r="J21" s="120">
        <v>1000</v>
      </c>
      <c r="K21" s="120">
        <v>1000</v>
      </c>
    </row>
    <row r="22" spans="1:11" x14ac:dyDescent="0.2">
      <c r="A22" s="106">
        <v>19</v>
      </c>
      <c r="B22" s="118" t="s">
        <v>152</v>
      </c>
      <c r="C22" s="118" t="s">
        <v>42</v>
      </c>
      <c r="D22" s="118">
        <v>19</v>
      </c>
      <c r="E22" s="118" t="s">
        <v>30</v>
      </c>
      <c r="F22" s="118" t="s">
        <v>153</v>
      </c>
      <c r="G22" s="118" t="s">
        <v>598</v>
      </c>
      <c r="H22" s="118">
        <v>8.6999999999999993</v>
      </c>
      <c r="I22" s="118" t="s">
        <v>152</v>
      </c>
      <c r="J22" s="120">
        <v>1000</v>
      </c>
      <c r="K22" s="120">
        <v>1000</v>
      </c>
    </row>
    <row r="23" spans="1:11" x14ac:dyDescent="0.2">
      <c r="A23" s="106">
        <v>20</v>
      </c>
      <c r="B23" s="118" t="s">
        <v>436</v>
      </c>
      <c r="C23" s="118" t="s">
        <v>42</v>
      </c>
      <c r="D23" s="118">
        <v>21</v>
      </c>
      <c r="E23" s="118" t="s">
        <v>30</v>
      </c>
      <c r="F23" s="118" t="s">
        <v>84</v>
      </c>
      <c r="G23" s="118" t="s">
        <v>188</v>
      </c>
      <c r="H23" s="118">
        <v>8.9</v>
      </c>
      <c r="I23" s="118" t="s">
        <v>436</v>
      </c>
      <c r="J23" s="120">
        <v>1000</v>
      </c>
      <c r="K23" s="120">
        <v>1000</v>
      </c>
    </row>
    <row r="24" spans="1:11" x14ac:dyDescent="0.2">
      <c r="A24" s="106">
        <v>21</v>
      </c>
      <c r="B24" s="118" t="s">
        <v>600</v>
      </c>
      <c r="C24" s="118" t="s">
        <v>42</v>
      </c>
      <c r="D24" s="118">
        <v>19</v>
      </c>
      <c r="E24" s="118" t="s">
        <v>30</v>
      </c>
      <c r="F24" s="108" t="s">
        <v>66</v>
      </c>
      <c r="G24" s="118" t="s">
        <v>69</v>
      </c>
      <c r="H24" s="118">
        <v>9.1</v>
      </c>
      <c r="I24" s="118" t="s">
        <v>600</v>
      </c>
      <c r="J24" s="120">
        <v>1000</v>
      </c>
      <c r="K24" s="120">
        <v>1000</v>
      </c>
    </row>
    <row r="25" spans="1:11" x14ac:dyDescent="0.2">
      <c r="A25" s="106">
        <v>22</v>
      </c>
      <c r="B25" s="118" t="s">
        <v>437</v>
      </c>
      <c r="C25" s="118" t="s">
        <v>29</v>
      </c>
      <c r="D25" s="118">
        <v>8</v>
      </c>
      <c r="E25" s="118" t="s">
        <v>30</v>
      </c>
      <c r="F25" s="108" t="s">
        <v>601</v>
      </c>
      <c r="G25" s="118" t="s">
        <v>350</v>
      </c>
      <c r="H25" s="118">
        <v>8.9</v>
      </c>
      <c r="I25" s="118" t="s">
        <v>325</v>
      </c>
      <c r="J25" s="120">
        <v>1000</v>
      </c>
      <c r="K25" s="120">
        <v>1000</v>
      </c>
    </row>
    <row r="26" spans="1:11" x14ac:dyDescent="0.2">
      <c r="A26" s="106">
        <v>23</v>
      </c>
      <c r="B26" s="118" t="s">
        <v>602</v>
      </c>
      <c r="C26" s="118" t="s">
        <v>42</v>
      </c>
      <c r="D26" s="118">
        <v>21</v>
      </c>
      <c r="E26" s="118" t="s">
        <v>30</v>
      </c>
      <c r="F26" s="118" t="s">
        <v>603</v>
      </c>
      <c r="G26" s="118" t="s">
        <v>604</v>
      </c>
      <c r="H26" s="118">
        <v>8.5</v>
      </c>
      <c r="I26" s="118" t="s">
        <v>602</v>
      </c>
      <c r="J26" s="120">
        <v>1000</v>
      </c>
      <c r="K26" s="120">
        <v>1000</v>
      </c>
    </row>
    <row r="27" spans="1:11" x14ac:dyDescent="0.2">
      <c r="A27" s="106">
        <v>24</v>
      </c>
      <c r="B27" s="118" t="s">
        <v>605</v>
      </c>
      <c r="C27" s="118" t="s">
        <v>42</v>
      </c>
      <c r="D27" s="118">
        <v>20</v>
      </c>
      <c r="E27" s="118" t="s">
        <v>30</v>
      </c>
      <c r="F27" s="118" t="s">
        <v>606</v>
      </c>
      <c r="G27" s="118" t="s">
        <v>69</v>
      </c>
      <c r="H27" s="118">
        <v>8.8000000000000007</v>
      </c>
      <c r="I27" s="118" t="s">
        <v>605</v>
      </c>
      <c r="J27" s="120">
        <v>1000</v>
      </c>
      <c r="K27" s="120">
        <v>1000</v>
      </c>
    </row>
    <row r="28" spans="1:11" x14ac:dyDescent="0.2">
      <c r="A28" s="106">
        <v>25</v>
      </c>
      <c r="B28" s="118" t="s">
        <v>326</v>
      </c>
      <c r="C28" s="118" t="s">
        <v>42</v>
      </c>
      <c r="D28" s="118">
        <v>19</v>
      </c>
      <c r="E28" s="118" t="s">
        <v>30</v>
      </c>
      <c r="F28" s="118" t="s">
        <v>51</v>
      </c>
      <c r="G28" s="118" t="s">
        <v>69</v>
      </c>
      <c r="H28" s="118">
        <v>9.5</v>
      </c>
      <c r="I28" s="118" t="s">
        <v>326</v>
      </c>
      <c r="J28" s="120">
        <v>1000</v>
      </c>
      <c r="K28" s="120">
        <v>1000</v>
      </c>
    </row>
    <row r="29" spans="1:11" x14ac:dyDescent="0.2">
      <c r="A29" s="110">
        <v>26</v>
      </c>
      <c r="B29" s="118" t="s">
        <v>438</v>
      </c>
      <c r="C29" s="118" t="s">
        <v>42</v>
      </c>
      <c r="D29" s="118">
        <v>8</v>
      </c>
      <c r="E29" s="118" t="s">
        <v>30</v>
      </c>
      <c r="F29" s="118" t="s">
        <v>327</v>
      </c>
      <c r="G29" s="118" t="s">
        <v>350</v>
      </c>
      <c r="H29" s="118">
        <v>9.1999999999999993</v>
      </c>
      <c r="I29" s="118" t="s">
        <v>328</v>
      </c>
      <c r="J29" s="120">
        <v>1000</v>
      </c>
      <c r="K29" s="120">
        <v>1000</v>
      </c>
    </row>
    <row r="30" spans="1:11" x14ac:dyDescent="0.2">
      <c r="A30" s="106">
        <v>27</v>
      </c>
      <c r="B30" s="106" t="s">
        <v>329</v>
      </c>
      <c r="C30" s="106" t="s">
        <v>29</v>
      </c>
      <c r="D30" s="106">
        <v>25</v>
      </c>
      <c r="E30" s="118" t="s">
        <v>30</v>
      </c>
      <c r="F30" s="106" t="s">
        <v>95</v>
      </c>
      <c r="G30" s="106" t="s">
        <v>607</v>
      </c>
      <c r="H30" s="106">
        <v>9.5</v>
      </c>
      <c r="I30" s="106" t="s">
        <v>329</v>
      </c>
      <c r="J30" s="120">
        <v>1000</v>
      </c>
      <c r="K30" s="120">
        <v>1000</v>
      </c>
    </row>
    <row r="31" spans="1:11" x14ac:dyDescent="0.2">
      <c r="A31" s="106">
        <v>28</v>
      </c>
      <c r="B31" s="118" t="s">
        <v>476</v>
      </c>
      <c r="C31" s="118" t="s">
        <v>29</v>
      </c>
      <c r="D31" s="118">
        <v>13</v>
      </c>
      <c r="E31" s="118" t="s">
        <v>30</v>
      </c>
      <c r="F31" s="108" t="s">
        <v>416</v>
      </c>
      <c r="G31" s="118" t="s">
        <v>310</v>
      </c>
      <c r="H31" s="118">
        <v>9.6</v>
      </c>
      <c r="I31" s="118" t="s">
        <v>608</v>
      </c>
      <c r="J31" s="120">
        <v>1000</v>
      </c>
      <c r="K31" s="120">
        <v>1000</v>
      </c>
    </row>
    <row r="32" spans="1:11" x14ac:dyDescent="0.2">
      <c r="A32" s="106">
        <v>29</v>
      </c>
      <c r="B32" s="118" t="s">
        <v>331</v>
      </c>
      <c r="C32" s="118" t="s">
        <v>29</v>
      </c>
      <c r="D32" s="118">
        <v>21</v>
      </c>
      <c r="E32" s="118" t="s">
        <v>30</v>
      </c>
      <c r="F32" s="118" t="s">
        <v>31</v>
      </c>
      <c r="G32" s="118" t="s">
        <v>38</v>
      </c>
      <c r="H32" s="118">
        <v>9.1999999999999993</v>
      </c>
      <c r="I32" s="118" t="s">
        <v>331</v>
      </c>
      <c r="J32" s="120">
        <v>1000</v>
      </c>
      <c r="K32" s="120">
        <v>1000</v>
      </c>
    </row>
    <row r="33" spans="1:11" x14ac:dyDescent="0.2">
      <c r="A33" s="106">
        <v>30</v>
      </c>
      <c r="B33" s="118" t="s">
        <v>439</v>
      </c>
      <c r="C33" s="118" t="s">
        <v>29</v>
      </c>
      <c r="D33" s="118">
        <v>10</v>
      </c>
      <c r="E33" s="118" t="s">
        <v>30</v>
      </c>
      <c r="F33" s="118" t="s">
        <v>332</v>
      </c>
      <c r="G33" s="118" t="s">
        <v>375</v>
      </c>
      <c r="H33" s="118">
        <v>9</v>
      </c>
      <c r="I33" s="118" t="s">
        <v>334</v>
      </c>
      <c r="J33" s="120">
        <v>1000</v>
      </c>
      <c r="K33" s="120">
        <v>1000</v>
      </c>
    </row>
    <row r="34" spans="1:11" x14ac:dyDescent="0.2">
      <c r="A34" s="106">
        <v>31</v>
      </c>
      <c r="B34" s="106" t="s">
        <v>609</v>
      </c>
      <c r="C34" s="106" t="s">
        <v>42</v>
      </c>
      <c r="D34" s="106">
        <v>17</v>
      </c>
      <c r="E34" s="118" t="s">
        <v>30</v>
      </c>
      <c r="F34" s="106" t="s">
        <v>816</v>
      </c>
      <c r="G34" s="106" t="s">
        <v>611</v>
      </c>
      <c r="H34" s="106">
        <v>9.6999999999999993</v>
      </c>
      <c r="I34" s="106" t="s">
        <v>612</v>
      </c>
      <c r="J34" s="120">
        <v>1000</v>
      </c>
      <c r="K34" s="120">
        <v>1000</v>
      </c>
    </row>
    <row r="35" spans="1:11" x14ac:dyDescent="0.2">
      <c r="A35" s="106">
        <v>32</v>
      </c>
      <c r="B35" s="118" t="s">
        <v>613</v>
      </c>
      <c r="C35" s="118" t="s">
        <v>42</v>
      </c>
      <c r="D35" s="118">
        <v>19</v>
      </c>
      <c r="E35" s="118" t="s">
        <v>30</v>
      </c>
      <c r="F35" s="118" t="s">
        <v>614</v>
      </c>
      <c r="G35" s="118" t="s">
        <v>144</v>
      </c>
      <c r="H35" s="118">
        <v>9.4</v>
      </c>
      <c r="I35" s="118" t="s">
        <v>613</v>
      </c>
      <c r="J35" s="120">
        <v>1000</v>
      </c>
      <c r="K35" s="120">
        <v>1000</v>
      </c>
    </row>
    <row r="36" spans="1:11" x14ac:dyDescent="0.2">
      <c r="A36" s="106">
        <v>33</v>
      </c>
      <c r="B36" s="118" t="s">
        <v>615</v>
      </c>
      <c r="C36" s="118" t="s">
        <v>42</v>
      </c>
      <c r="D36" s="118">
        <v>20</v>
      </c>
      <c r="E36" s="118" t="s">
        <v>30</v>
      </c>
      <c r="F36" s="118" t="s">
        <v>95</v>
      </c>
      <c r="G36" s="118" t="s">
        <v>69</v>
      </c>
      <c r="H36" s="118">
        <v>9</v>
      </c>
      <c r="I36" s="118" t="s">
        <v>615</v>
      </c>
      <c r="J36" s="120">
        <v>1000</v>
      </c>
      <c r="K36" s="120">
        <v>1000</v>
      </c>
    </row>
    <row r="37" spans="1:11" x14ac:dyDescent="0.2">
      <c r="A37" s="106">
        <v>34</v>
      </c>
      <c r="B37" s="118" t="s">
        <v>616</v>
      </c>
      <c r="C37" s="118" t="s">
        <v>29</v>
      </c>
      <c r="D37" s="118">
        <v>24</v>
      </c>
      <c r="E37" s="118" t="s">
        <v>30</v>
      </c>
      <c r="F37" s="118" t="s">
        <v>617</v>
      </c>
      <c r="G37" s="118" t="s">
        <v>618</v>
      </c>
      <c r="H37" s="118">
        <v>9.6</v>
      </c>
      <c r="I37" s="118" t="s">
        <v>616</v>
      </c>
      <c r="J37" s="120">
        <v>1000</v>
      </c>
      <c r="K37" s="120">
        <v>1000</v>
      </c>
    </row>
    <row r="38" spans="1:11" x14ac:dyDescent="0.2">
      <c r="A38" s="106">
        <v>35</v>
      </c>
      <c r="B38" s="118" t="s">
        <v>619</v>
      </c>
      <c r="C38" s="118" t="s">
        <v>42</v>
      </c>
      <c r="D38" s="118">
        <v>22</v>
      </c>
      <c r="E38" s="118" t="s">
        <v>30</v>
      </c>
      <c r="F38" s="108" t="s">
        <v>95</v>
      </c>
      <c r="G38" s="118" t="s">
        <v>620</v>
      </c>
      <c r="H38" s="118">
        <v>9.3000000000000007</v>
      </c>
      <c r="I38" s="118" t="s">
        <v>619</v>
      </c>
      <c r="J38" s="120">
        <v>1000</v>
      </c>
      <c r="K38" s="120">
        <v>1000</v>
      </c>
    </row>
    <row r="39" spans="1:11" x14ac:dyDescent="0.2">
      <c r="A39" s="106">
        <v>36</v>
      </c>
      <c r="B39" s="118" t="s">
        <v>621</v>
      </c>
      <c r="C39" s="118" t="s">
        <v>29</v>
      </c>
      <c r="D39" s="118">
        <v>19</v>
      </c>
      <c r="E39" s="118" t="s">
        <v>30</v>
      </c>
      <c r="F39" s="118" t="s">
        <v>95</v>
      </c>
      <c r="G39" s="118" t="s">
        <v>622</v>
      </c>
      <c r="H39" s="118">
        <v>9</v>
      </c>
      <c r="I39" s="118" t="s">
        <v>621</v>
      </c>
      <c r="J39" s="120">
        <v>1000</v>
      </c>
      <c r="K39" s="120">
        <v>1000</v>
      </c>
    </row>
    <row r="40" spans="1:11" x14ac:dyDescent="0.2">
      <c r="A40" s="119">
        <v>37</v>
      </c>
      <c r="B40" s="118" t="s">
        <v>339</v>
      </c>
      <c r="C40" s="118" t="s">
        <v>29</v>
      </c>
      <c r="D40" s="118">
        <v>20</v>
      </c>
      <c r="E40" s="118" t="s">
        <v>30</v>
      </c>
      <c r="F40" s="118" t="s">
        <v>337</v>
      </c>
      <c r="G40" s="118" t="s">
        <v>330</v>
      </c>
      <c r="H40" s="118">
        <v>8</v>
      </c>
      <c r="I40" s="118" t="s">
        <v>339</v>
      </c>
      <c r="J40" s="120">
        <v>1000</v>
      </c>
      <c r="K40" s="120">
        <v>1000</v>
      </c>
    </row>
    <row r="41" spans="1:11" x14ac:dyDescent="0.2">
      <c r="A41" s="106">
        <v>38</v>
      </c>
      <c r="B41" s="118" t="s">
        <v>89</v>
      </c>
      <c r="C41" s="118" t="s">
        <v>29</v>
      </c>
      <c r="D41" s="118">
        <v>54</v>
      </c>
      <c r="E41" s="118" t="s">
        <v>30</v>
      </c>
      <c r="F41" s="118" t="s">
        <v>31</v>
      </c>
      <c r="G41" s="118" t="s">
        <v>38</v>
      </c>
      <c r="H41" s="118">
        <v>9.8000000000000007</v>
      </c>
      <c r="I41" s="118" t="s">
        <v>89</v>
      </c>
      <c r="J41" s="120">
        <v>1000</v>
      </c>
      <c r="K41" s="120">
        <v>1000</v>
      </c>
    </row>
    <row r="42" spans="1:11" x14ac:dyDescent="0.2">
      <c r="A42" s="106">
        <v>39</v>
      </c>
      <c r="B42" s="118" t="s">
        <v>623</v>
      </c>
      <c r="C42" s="118" t="s">
        <v>29</v>
      </c>
      <c r="D42" s="118">
        <v>18</v>
      </c>
      <c r="E42" s="118" t="s">
        <v>30</v>
      </c>
      <c r="F42" s="108" t="s">
        <v>95</v>
      </c>
      <c r="G42" s="118" t="s">
        <v>69</v>
      </c>
      <c r="H42" s="118">
        <v>8.9</v>
      </c>
      <c r="I42" s="118" t="s">
        <v>623</v>
      </c>
      <c r="J42" s="120">
        <v>1000</v>
      </c>
      <c r="K42" s="120">
        <v>1000</v>
      </c>
    </row>
    <row r="43" spans="1:11" x14ac:dyDescent="0.2">
      <c r="A43" s="106">
        <v>40</v>
      </c>
      <c r="B43" s="118" t="s">
        <v>624</v>
      </c>
      <c r="C43" s="118" t="s">
        <v>42</v>
      </c>
      <c r="D43" s="118">
        <v>19</v>
      </c>
      <c r="E43" s="118" t="s">
        <v>30</v>
      </c>
      <c r="F43" s="118" t="s">
        <v>625</v>
      </c>
      <c r="G43" s="118" t="s">
        <v>69</v>
      </c>
      <c r="H43" s="118">
        <v>8.6999999999999993</v>
      </c>
      <c r="I43" s="118" t="s">
        <v>624</v>
      </c>
      <c r="J43" s="120">
        <v>1000</v>
      </c>
      <c r="K43" s="120">
        <v>1000</v>
      </c>
    </row>
    <row r="44" spans="1:11" x14ac:dyDescent="0.2">
      <c r="A44" s="106">
        <v>41</v>
      </c>
      <c r="B44" s="106" t="s">
        <v>442</v>
      </c>
      <c r="C44" s="106" t="s">
        <v>29</v>
      </c>
      <c r="D44" s="106">
        <v>16</v>
      </c>
      <c r="E44" s="118" t="s">
        <v>30</v>
      </c>
      <c r="F44" s="106" t="s">
        <v>626</v>
      </c>
      <c r="G44" s="106" t="s">
        <v>596</v>
      </c>
      <c r="H44" s="106">
        <v>8.1999999999999993</v>
      </c>
      <c r="I44" s="106" t="s">
        <v>627</v>
      </c>
      <c r="J44" s="120">
        <v>1000</v>
      </c>
      <c r="K44" s="120">
        <v>1000</v>
      </c>
    </row>
    <row r="45" spans="1:11" x14ac:dyDescent="0.2">
      <c r="A45" s="106">
        <v>42</v>
      </c>
      <c r="B45" s="118" t="s">
        <v>628</v>
      </c>
      <c r="C45" s="118" t="s">
        <v>42</v>
      </c>
      <c r="D45" s="118">
        <v>7</v>
      </c>
      <c r="E45" s="118" t="s">
        <v>30</v>
      </c>
      <c r="F45" s="118" t="s">
        <v>629</v>
      </c>
      <c r="G45" s="118" t="s">
        <v>310</v>
      </c>
      <c r="H45" s="118">
        <v>9.5</v>
      </c>
      <c r="I45" s="118" t="s">
        <v>630</v>
      </c>
      <c r="J45" s="120">
        <v>1000</v>
      </c>
      <c r="K45" s="120">
        <v>1000</v>
      </c>
    </row>
    <row r="46" spans="1:11" x14ac:dyDescent="0.2">
      <c r="A46" s="106">
        <v>43</v>
      </c>
      <c r="B46" s="118" t="s">
        <v>443</v>
      </c>
      <c r="C46" s="118" t="s">
        <v>29</v>
      </c>
      <c r="D46" s="118">
        <v>12</v>
      </c>
      <c r="E46" s="118" t="s">
        <v>30</v>
      </c>
      <c r="F46" s="118" t="s">
        <v>631</v>
      </c>
      <c r="G46" s="118" t="s">
        <v>307</v>
      </c>
      <c r="H46" s="118">
        <v>9.3000000000000007</v>
      </c>
      <c r="I46" s="118" t="s">
        <v>345</v>
      </c>
      <c r="J46" s="120">
        <v>1000</v>
      </c>
      <c r="K46" s="120">
        <v>1000</v>
      </c>
    </row>
    <row r="47" spans="1:11" x14ac:dyDescent="0.2">
      <c r="A47" s="106">
        <v>44</v>
      </c>
      <c r="B47" s="118" t="s">
        <v>632</v>
      </c>
      <c r="C47" s="118" t="s">
        <v>29</v>
      </c>
      <c r="D47" s="118">
        <v>8</v>
      </c>
      <c r="E47" s="118" t="s">
        <v>30</v>
      </c>
      <c r="F47" s="108" t="s">
        <v>578</v>
      </c>
      <c r="G47" s="118" t="s">
        <v>310</v>
      </c>
      <c r="H47" s="118">
        <v>9.1</v>
      </c>
      <c r="I47" s="118" t="s">
        <v>633</v>
      </c>
      <c r="J47" s="120">
        <v>1000</v>
      </c>
      <c r="K47" s="120">
        <v>1000</v>
      </c>
    </row>
    <row r="48" spans="1:11" x14ac:dyDescent="0.2">
      <c r="A48" s="106">
        <v>45</v>
      </c>
      <c r="B48" s="118" t="s">
        <v>634</v>
      </c>
      <c r="C48" s="118" t="s">
        <v>42</v>
      </c>
      <c r="D48" s="118">
        <v>16</v>
      </c>
      <c r="E48" s="118" t="s">
        <v>30</v>
      </c>
      <c r="F48" s="118" t="s">
        <v>635</v>
      </c>
      <c r="G48" s="118" t="s">
        <v>69</v>
      </c>
      <c r="H48" s="118">
        <v>9.3000000000000007</v>
      </c>
      <c r="I48" s="118" t="s">
        <v>817</v>
      </c>
      <c r="J48" s="120">
        <v>1000</v>
      </c>
      <c r="K48" s="120">
        <v>1000</v>
      </c>
    </row>
    <row r="49" spans="1:11" x14ac:dyDescent="0.2">
      <c r="A49" s="106">
        <v>46</v>
      </c>
      <c r="B49" s="118" t="s">
        <v>444</v>
      </c>
      <c r="C49" s="118" t="s">
        <v>42</v>
      </c>
      <c r="D49" s="118">
        <v>8</v>
      </c>
      <c r="E49" s="118" t="s">
        <v>30</v>
      </c>
      <c r="F49" s="118" t="s">
        <v>347</v>
      </c>
      <c r="G49" s="118" t="s">
        <v>350</v>
      </c>
      <c r="H49" s="118">
        <v>9.3000000000000007</v>
      </c>
      <c r="I49" s="118" t="s">
        <v>348</v>
      </c>
      <c r="J49" s="120">
        <v>1000</v>
      </c>
      <c r="K49" s="120">
        <v>1000</v>
      </c>
    </row>
    <row r="50" spans="1:11" x14ac:dyDescent="0.2">
      <c r="A50" s="106">
        <v>47</v>
      </c>
      <c r="B50" s="118" t="s">
        <v>637</v>
      </c>
      <c r="C50" s="118" t="s">
        <v>29</v>
      </c>
      <c r="D50" s="118">
        <v>33</v>
      </c>
      <c r="E50" s="118" t="s">
        <v>30</v>
      </c>
      <c r="F50" s="118" t="s">
        <v>638</v>
      </c>
      <c r="G50" s="118" t="s">
        <v>598</v>
      </c>
      <c r="H50" s="118">
        <v>9.8000000000000007</v>
      </c>
      <c r="I50" s="118" t="s">
        <v>637</v>
      </c>
      <c r="J50" s="120">
        <v>1000</v>
      </c>
      <c r="K50" s="120">
        <v>1000</v>
      </c>
    </row>
    <row r="51" spans="1:11" x14ac:dyDescent="0.2">
      <c r="A51" s="106">
        <v>48</v>
      </c>
      <c r="B51" s="118" t="s">
        <v>639</v>
      </c>
      <c r="C51" s="118" t="s">
        <v>42</v>
      </c>
      <c r="D51" s="118">
        <v>21</v>
      </c>
      <c r="E51" s="118" t="s">
        <v>30</v>
      </c>
      <c r="F51" s="118" t="s">
        <v>640</v>
      </c>
      <c r="G51" s="118" t="s">
        <v>32</v>
      </c>
      <c r="H51" s="118">
        <v>8.6</v>
      </c>
      <c r="I51" s="118" t="s">
        <v>641</v>
      </c>
      <c r="J51" s="120">
        <v>1000</v>
      </c>
      <c r="K51" s="120">
        <v>1000</v>
      </c>
    </row>
    <row r="52" spans="1:11" x14ac:dyDescent="0.2">
      <c r="A52" s="106">
        <v>49</v>
      </c>
      <c r="B52" s="118" t="s">
        <v>642</v>
      </c>
      <c r="C52" s="118" t="s">
        <v>29</v>
      </c>
      <c r="D52" s="118">
        <v>6</v>
      </c>
      <c r="E52" s="118" t="s">
        <v>30</v>
      </c>
      <c r="F52" s="118" t="s">
        <v>203</v>
      </c>
      <c r="G52" s="118" t="s">
        <v>307</v>
      </c>
      <c r="H52" s="118">
        <v>8.1999999999999993</v>
      </c>
      <c r="I52" s="118" t="s">
        <v>643</v>
      </c>
      <c r="J52" s="120">
        <v>1000</v>
      </c>
      <c r="K52" s="120">
        <v>1000</v>
      </c>
    </row>
    <row r="53" spans="1:11" x14ac:dyDescent="0.2">
      <c r="A53" s="106">
        <v>50</v>
      </c>
      <c r="B53" s="118" t="s">
        <v>104</v>
      </c>
      <c r="C53" s="118" t="s">
        <v>29</v>
      </c>
      <c r="D53" s="118">
        <v>9</v>
      </c>
      <c r="E53" s="118" t="s">
        <v>30</v>
      </c>
      <c r="F53" s="118" t="s">
        <v>105</v>
      </c>
      <c r="G53" s="118" t="s">
        <v>392</v>
      </c>
      <c r="H53" s="118">
        <v>9.6999999999999993</v>
      </c>
      <c r="I53" s="118" t="s">
        <v>106</v>
      </c>
      <c r="J53" s="120">
        <v>1000</v>
      </c>
      <c r="K53" s="120">
        <v>1000</v>
      </c>
    </row>
    <row r="54" spans="1:11" x14ac:dyDescent="0.2">
      <c r="A54" s="106">
        <v>51</v>
      </c>
      <c r="B54" s="118" t="s">
        <v>644</v>
      </c>
      <c r="C54" s="118" t="s">
        <v>29</v>
      </c>
      <c r="D54" s="118">
        <v>30</v>
      </c>
      <c r="E54" s="118" t="s">
        <v>30</v>
      </c>
      <c r="F54" s="118" t="s">
        <v>95</v>
      </c>
      <c r="G54" s="118" t="s">
        <v>598</v>
      </c>
      <c r="H54" s="118">
        <v>9.1999999999999993</v>
      </c>
      <c r="I54" s="118" t="s">
        <v>644</v>
      </c>
      <c r="J54" s="120">
        <v>1000</v>
      </c>
      <c r="K54" s="120">
        <v>1000</v>
      </c>
    </row>
    <row r="55" spans="1:11" x14ac:dyDescent="0.2">
      <c r="A55" s="106">
        <v>52</v>
      </c>
      <c r="B55" s="118" t="s">
        <v>645</v>
      </c>
      <c r="C55" s="118" t="s">
        <v>29</v>
      </c>
      <c r="D55" s="118">
        <v>22</v>
      </c>
      <c r="E55" s="118" t="s">
        <v>30</v>
      </c>
      <c r="F55" s="118" t="s">
        <v>176</v>
      </c>
      <c r="G55" s="118" t="s">
        <v>330</v>
      </c>
      <c r="H55" s="118">
        <v>9.5</v>
      </c>
      <c r="I55" s="118" t="s">
        <v>645</v>
      </c>
      <c r="J55" s="120">
        <v>1000</v>
      </c>
      <c r="K55" s="120">
        <v>1000</v>
      </c>
    </row>
    <row r="56" spans="1:11" x14ac:dyDescent="0.2">
      <c r="A56" s="106">
        <v>53</v>
      </c>
      <c r="B56" s="118" t="s">
        <v>354</v>
      </c>
      <c r="C56" s="118" t="s">
        <v>42</v>
      </c>
      <c r="D56" s="118">
        <v>22</v>
      </c>
      <c r="E56" s="118" t="s">
        <v>30</v>
      </c>
      <c r="F56" s="118" t="s">
        <v>112</v>
      </c>
      <c r="G56" s="118" t="s">
        <v>350</v>
      </c>
      <c r="H56" s="118">
        <v>8.8000000000000007</v>
      </c>
      <c r="I56" s="118" t="s">
        <v>354</v>
      </c>
      <c r="J56" s="120">
        <v>1000</v>
      </c>
      <c r="K56" s="120">
        <v>1000</v>
      </c>
    </row>
    <row r="57" spans="1:11" x14ac:dyDescent="0.2">
      <c r="A57" s="106">
        <v>54</v>
      </c>
      <c r="B57" s="118" t="s">
        <v>646</v>
      </c>
      <c r="C57" s="118" t="s">
        <v>29</v>
      </c>
      <c r="D57" s="118">
        <v>15</v>
      </c>
      <c r="E57" s="118" t="s">
        <v>30</v>
      </c>
      <c r="F57" s="108" t="s">
        <v>647</v>
      </c>
      <c r="G57" s="118" t="s">
        <v>307</v>
      </c>
      <c r="H57" s="118">
        <v>8.3000000000000007</v>
      </c>
      <c r="I57" s="118" t="s">
        <v>648</v>
      </c>
      <c r="J57" s="120">
        <v>1000</v>
      </c>
      <c r="K57" s="120">
        <v>1000</v>
      </c>
    </row>
    <row r="58" spans="1:11" x14ac:dyDescent="0.2">
      <c r="A58" s="106">
        <v>55</v>
      </c>
      <c r="B58" s="106" t="s">
        <v>194</v>
      </c>
      <c r="C58" s="106" t="s">
        <v>29</v>
      </c>
      <c r="D58" s="106">
        <v>19</v>
      </c>
      <c r="E58" s="118" t="s">
        <v>30</v>
      </c>
      <c r="F58" s="106" t="s">
        <v>31</v>
      </c>
      <c r="G58" s="106" t="s">
        <v>44</v>
      </c>
      <c r="H58" s="118">
        <v>9</v>
      </c>
      <c r="I58" s="106" t="s">
        <v>194</v>
      </c>
      <c r="J58" s="120">
        <v>1000</v>
      </c>
      <c r="K58" s="120">
        <v>1000</v>
      </c>
    </row>
    <row r="59" spans="1:11" x14ac:dyDescent="0.2">
      <c r="A59" s="106">
        <v>56</v>
      </c>
      <c r="B59" s="106" t="s">
        <v>649</v>
      </c>
      <c r="C59" s="106" t="s">
        <v>29</v>
      </c>
      <c r="D59" s="106">
        <v>7</v>
      </c>
      <c r="E59" s="118" t="s">
        <v>117</v>
      </c>
      <c r="F59" s="106" t="s">
        <v>650</v>
      </c>
      <c r="G59" s="106" t="s">
        <v>310</v>
      </c>
      <c r="H59" s="106">
        <v>8.6999999999999993</v>
      </c>
      <c r="I59" s="106" t="s">
        <v>651</v>
      </c>
      <c r="J59" s="121">
        <v>400</v>
      </c>
      <c r="K59" s="121">
        <v>400</v>
      </c>
    </row>
    <row r="60" spans="1:11" x14ac:dyDescent="0.2">
      <c r="A60" s="106">
        <v>57</v>
      </c>
      <c r="B60" s="106" t="s">
        <v>652</v>
      </c>
      <c r="C60" s="106" t="s">
        <v>29</v>
      </c>
      <c r="D60" s="106">
        <v>14</v>
      </c>
      <c r="E60" s="118" t="s">
        <v>117</v>
      </c>
      <c r="F60" s="106" t="s">
        <v>213</v>
      </c>
      <c r="G60" s="106" t="s">
        <v>350</v>
      </c>
      <c r="H60" s="106">
        <v>9.6</v>
      </c>
      <c r="I60" s="106" t="s">
        <v>308</v>
      </c>
      <c r="J60" s="121">
        <v>400</v>
      </c>
      <c r="K60" s="121">
        <v>400</v>
      </c>
    </row>
    <row r="61" spans="1:11" x14ac:dyDescent="0.2">
      <c r="A61" s="106">
        <v>58</v>
      </c>
      <c r="B61" s="106" t="s">
        <v>653</v>
      </c>
      <c r="C61" s="106" t="s">
        <v>29</v>
      </c>
      <c r="D61" s="106">
        <v>14</v>
      </c>
      <c r="E61" s="118" t="s">
        <v>117</v>
      </c>
      <c r="F61" s="106" t="s">
        <v>241</v>
      </c>
      <c r="G61" s="106" t="s">
        <v>350</v>
      </c>
      <c r="H61" s="106">
        <v>9.1</v>
      </c>
      <c r="I61" s="106" t="s">
        <v>654</v>
      </c>
      <c r="J61" s="121">
        <v>400</v>
      </c>
      <c r="K61" s="121">
        <v>400</v>
      </c>
    </row>
    <row r="62" spans="1:11" x14ac:dyDescent="0.2">
      <c r="A62" s="106">
        <v>59</v>
      </c>
      <c r="B62" s="106" t="s">
        <v>130</v>
      </c>
      <c r="C62" s="106" t="s">
        <v>42</v>
      </c>
      <c r="D62" s="106">
        <v>8</v>
      </c>
      <c r="E62" s="118" t="s">
        <v>117</v>
      </c>
      <c r="F62" s="106" t="s">
        <v>131</v>
      </c>
      <c r="G62" s="106" t="s">
        <v>350</v>
      </c>
      <c r="H62" s="106">
        <v>6.2</v>
      </c>
      <c r="I62" s="106" t="s">
        <v>132</v>
      </c>
      <c r="J62" s="121">
        <v>400</v>
      </c>
      <c r="K62" s="121">
        <v>400</v>
      </c>
    </row>
    <row r="63" spans="1:11" x14ac:dyDescent="0.2">
      <c r="A63" s="106">
        <v>60</v>
      </c>
      <c r="B63" s="106" t="s">
        <v>447</v>
      </c>
      <c r="C63" s="106" t="s">
        <v>42</v>
      </c>
      <c r="D63" s="106">
        <v>8</v>
      </c>
      <c r="E63" s="118" t="s">
        <v>117</v>
      </c>
      <c r="F63" s="106" t="s">
        <v>655</v>
      </c>
      <c r="G63" s="106" t="s">
        <v>350</v>
      </c>
      <c r="H63" s="106">
        <v>7.2</v>
      </c>
      <c r="I63" s="106" t="s">
        <v>358</v>
      </c>
      <c r="J63" s="121">
        <v>400</v>
      </c>
      <c r="K63" s="121">
        <v>400</v>
      </c>
    </row>
    <row r="64" spans="1:11" x14ac:dyDescent="0.2">
      <c r="A64" s="106">
        <v>61</v>
      </c>
      <c r="B64" s="106" t="s">
        <v>656</v>
      </c>
      <c r="C64" s="106" t="s">
        <v>29</v>
      </c>
      <c r="D64" s="106">
        <v>8</v>
      </c>
      <c r="E64" s="118" t="s">
        <v>117</v>
      </c>
      <c r="F64" s="106" t="s">
        <v>91</v>
      </c>
      <c r="G64" s="106" t="s">
        <v>310</v>
      </c>
      <c r="H64" s="106">
        <v>9.5</v>
      </c>
      <c r="I64" s="106" t="s">
        <v>657</v>
      </c>
      <c r="J64" s="121">
        <v>400</v>
      </c>
      <c r="K64" s="121">
        <v>400</v>
      </c>
    </row>
    <row r="65" spans="1:11" x14ac:dyDescent="0.2">
      <c r="A65" s="106">
        <v>62</v>
      </c>
      <c r="B65" s="106" t="s">
        <v>658</v>
      </c>
      <c r="C65" s="106" t="s">
        <v>42</v>
      </c>
      <c r="D65" s="106">
        <v>16</v>
      </c>
      <c r="E65" s="118" t="s">
        <v>117</v>
      </c>
      <c r="F65" s="106" t="s">
        <v>659</v>
      </c>
      <c r="G65" s="106" t="s">
        <v>144</v>
      </c>
      <c r="H65" s="106">
        <v>8.5</v>
      </c>
      <c r="I65" s="106" t="s">
        <v>660</v>
      </c>
      <c r="J65" s="121">
        <v>400</v>
      </c>
      <c r="K65" s="121">
        <v>400</v>
      </c>
    </row>
    <row r="66" spans="1:11" x14ac:dyDescent="0.2">
      <c r="A66" s="106">
        <v>63</v>
      </c>
      <c r="B66" s="106" t="s">
        <v>661</v>
      </c>
      <c r="C66" s="106" t="s">
        <v>29</v>
      </c>
      <c r="D66" s="106">
        <v>12</v>
      </c>
      <c r="E66" s="118" t="s">
        <v>117</v>
      </c>
      <c r="F66" s="106" t="s">
        <v>77</v>
      </c>
      <c r="G66" s="106" t="s">
        <v>305</v>
      </c>
      <c r="H66" s="106">
        <v>8.6999999999999993</v>
      </c>
      <c r="I66" s="106" t="s">
        <v>662</v>
      </c>
      <c r="J66" s="121">
        <v>400</v>
      </c>
      <c r="K66" s="121">
        <v>400</v>
      </c>
    </row>
    <row r="67" spans="1:11" x14ac:dyDescent="0.2">
      <c r="A67" s="106">
        <v>64</v>
      </c>
      <c r="B67" s="106" t="s">
        <v>450</v>
      </c>
      <c r="C67" s="106" t="s">
        <v>29</v>
      </c>
      <c r="D67" s="106">
        <v>7</v>
      </c>
      <c r="E67" s="118" t="s">
        <v>117</v>
      </c>
      <c r="F67" s="106" t="s">
        <v>234</v>
      </c>
      <c r="G67" s="106" t="s">
        <v>310</v>
      </c>
      <c r="H67" s="106">
        <v>9.4</v>
      </c>
      <c r="I67" s="106" t="s">
        <v>368</v>
      </c>
      <c r="J67" s="121">
        <v>400</v>
      </c>
      <c r="K67" s="121">
        <v>400</v>
      </c>
    </row>
    <row r="68" spans="1:11" x14ac:dyDescent="0.2">
      <c r="A68" s="106">
        <v>65</v>
      </c>
      <c r="B68" s="106" t="s">
        <v>663</v>
      </c>
      <c r="C68" s="106" t="s">
        <v>42</v>
      </c>
      <c r="D68" s="106">
        <v>9</v>
      </c>
      <c r="E68" s="118" t="s">
        <v>117</v>
      </c>
      <c r="F68" s="106" t="s">
        <v>131</v>
      </c>
      <c r="G68" s="106" t="s">
        <v>392</v>
      </c>
      <c r="H68" s="106">
        <v>8.1999999999999993</v>
      </c>
      <c r="I68" s="106" t="s">
        <v>664</v>
      </c>
      <c r="J68" s="121">
        <v>400</v>
      </c>
      <c r="K68" s="121">
        <v>400</v>
      </c>
    </row>
    <row r="69" spans="1:11" x14ac:dyDescent="0.2">
      <c r="A69" s="106">
        <v>66</v>
      </c>
      <c r="B69" s="106" t="s">
        <v>665</v>
      </c>
      <c r="C69" s="106" t="s">
        <v>29</v>
      </c>
      <c r="D69" s="106">
        <v>16</v>
      </c>
      <c r="E69" s="118" t="s">
        <v>117</v>
      </c>
      <c r="F69" s="106" t="s">
        <v>666</v>
      </c>
      <c r="G69" s="106" t="s">
        <v>69</v>
      </c>
      <c r="H69" s="106">
        <v>8.6</v>
      </c>
      <c r="I69" s="106" t="s">
        <v>667</v>
      </c>
      <c r="J69" s="121">
        <v>400</v>
      </c>
      <c r="K69" s="121">
        <v>400</v>
      </c>
    </row>
    <row r="70" spans="1:11" x14ac:dyDescent="0.2">
      <c r="A70" s="106">
        <v>67</v>
      </c>
      <c r="B70" s="106" t="s">
        <v>668</v>
      </c>
      <c r="C70" s="106" t="s">
        <v>42</v>
      </c>
      <c r="D70" s="106">
        <v>26</v>
      </c>
      <c r="E70" s="118" t="s">
        <v>117</v>
      </c>
      <c r="F70" s="106" t="s">
        <v>95</v>
      </c>
      <c r="G70" s="106" t="s">
        <v>188</v>
      </c>
      <c r="H70" s="106">
        <v>8.1999999999999993</v>
      </c>
      <c r="I70" s="106" t="s">
        <v>668</v>
      </c>
      <c r="J70" s="121">
        <v>400</v>
      </c>
      <c r="K70" s="121">
        <v>400</v>
      </c>
    </row>
    <row r="71" spans="1:11" x14ac:dyDescent="0.2">
      <c r="A71" s="106">
        <v>68</v>
      </c>
      <c r="B71" s="106" t="s">
        <v>452</v>
      </c>
      <c r="C71" s="106" t="s">
        <v>29</v>
      </c>
      <c r="D71" s="106">
        <v>9</v>
      </c>
      <c r="E71" s="118" t="s">
        <v>117</v>
      </c>
      <c r="F71" s="106" t="s">
        <v>77</v>
      </c>
      <c r="G71" s="106" t="s">
        <v>350</v>
      </c>
      <c r="H71" s="106">
        <v>9.6999999999999993</v>
      </c>
      <c r="I71" s="106" t="s">
        <v>371</v>
      </c>
      <c r="J71" s="121">
        <v>400</v>
      </c>
      <c r="K71" s="121">
        <v>400</v>
      </c>
    </row>
    <row r="72" spans="1:11" x14ac:dyDescent="0.2">
      <c r="A72" s="106">
        <v>69</v>
      </c>
      <c r="B72" s="106" t="s">
        <v>451</v>
      </c>
      <c r="C72" s="106" t="s">
        <v>29</v>
      </c>
      <c r="D72" s="106">
        <v>9</v>
      </c>
      <c r="E72" s="118" t="s">
        <v>117</v>
      </c>
      <c r="F72" s="106" t="s">
        <v>369</v>
      </c>
      <c r="G72" s="106" t="s">
        <v>392</v>
      </c>
      <c r="H72" s="106">
        <v>9.1999999999999993</v>
      </c>
      <c r="I72" s="106" t="s">
        <v>370</v>
      </c>
      <c r="J72" s="121">
        <v>400</v>
      </c>
      <c r="K72" s="121">
        <v>400</v>
      </c>
    </row>
    <row r="73" spans="1:11" x14ac:dyDescent="0.2">
      <c r="A73" s="106">
        <v>70</v>
      </c>
      <c r="B73" s="106" t="s">
        <v>669</v>
      </c>
      <c r="C73" s="106" t="s">
        <v>42</v>
      </c>
      <c r="D73" s="106">
        <v>20</v>
      </c>
      <c r="E73" s="118" t="s">
        <v>117</v>
      </c>
      <c r="F73" s="106" t="s">
        <v>670</v>
      </c>
      <c r="G73" s="106"/>
      <c r="H73" s="106">
        <v>9.1</v>
      </c>
      <c r="I73" s="106" t="s">
        <v>669</v>
      </c>
      <c r="J73" s="121">
        <v>400</v>
      </c>
      <c r="K73" s="121">
        <v>400</v>
      </c>
    </row>
    <row r="74" spans="1:11" x14ac:dyDescent="0.2">
      <c r="A74" s="106">
        <v>71</v>
      </c>
      <c r="B74" s="106" t="s">
        <v>671</v>
      </c>
      <c r="C74" s="106" t="s">
        <v>42</v>
      </c>
      <c r="D74" s="106">
        <v>11</v>
      </c>
      <c r="E74" s="118" t="s">
        <v>117</v>
      </c>
      <c r="F74" s="106" t="s">
        <v>672</v>
      </c>
      <c r="G74" s="106" t="s">
        <v>305</v>
      </c>
      <c r="H74" s="106">
        <v>8</v>
      </c>
      <c r="I74" s="106" t="s">
        <v>673</v>
      </c>
      <c r="J74" s="121">
        <v>400</v>
      </c>
      <c r="K74" s="121">
        <v>400</v>
      </c>
    </row>
    <row r="75" spans="1:11" x14ac:dyDescent="0.2">
      <c r="A75" s="106">
        <v>72</v>
      </c>
      <c r="B75" s="106" t="s">
        <v>674</v>
      </c>
      <c r="C75" s="106" t="s">
        <v>29</v>
      </c>
      <c r="D75" s="106">
        <v>32</v>
      </c>
      <c r="E75" s="118" t="s">
        <v>117</v>
      </c>
      <c r="F75" s="106" t="s">
        <v>95</v>
      </c>
      <c r="G75" s="106" t="s">
        <v>598</v>
      </c>
      <c r="H75" s="106">
        <v>9.1</v>
      </c>
      <c r="I75" s="106" t="s">
        <v>674</v>
      </c>
      <c r="J75" s="121">
        <v>400</v>
      </c>
      <c r="K75" s="121">
        <v>400</v>
      </c>
    </row>
    <row r="76" spans="1:11" x14ac:dyDescent="0.2">
      <c r="A76" s="106">
        <v>73</v>
      </c>
      <c r="B76" s="106" t="s">
        <v>675</v>
      </c>
      <c r="C76" s="106" t="s">
        <v>29</v>
      </c>
      <c r="D76" s="106">
        <v>16</v>
      </c>
      <c r="E76" s="118" t="s">
        <v>117</v>
      </c>
      <c r="F76" s="106" t="s">
        <v>676</v>
      </c>
      <c r="G76" s="106" t="s">
        <v>69</v>
      </c>
      <c r="H76" s="106">
        <v>9.6999999999999993</v>
      </c>
      <c r="I76" s="106" t="s">
        <v>677</v>
      </c>
      <c r="J76" s="121">
        <v>400</v>
      </c>
      <c r="K76" s="121">
        <v>400</v>
      </c>
    </row>
    <row r="77" spans="1:11" x14ac:dyDescent="0.2">
      <c r="A77" s="106">
        <v>74</v>
      </c>
      <c r="B77" s="106" t="s">
        <v>454</v>
      </c>
      <c r="C77" s="106" t="s">
        <v>42</v>
      </c>
      <c r="D77" s="106">
        <v>11</v>
      </c>
      <c r="E77" s="118" t="s">
        <v>117</v>
      </c>
      <c r="F77" s="106" t="s">
        <v>374</v>
      </c>
      <c r="G77" s="106" t="s">
        <v>305</v>
      </c>
      <c r="H77" s="106">
        <v>9.6999999999999993</v>
      </c>
      <c r="I77" s="106" t="s">
        <v>376</v>
      </c>
      <c r="J77" s="121">
        <v>400</v>
      </c>
      <c r="K77" s="121">
        <v>400</v>
      </c>
    </row>
    <row r="78" spans="1:11" x14ac:dyDescent="0.2">
      <c r="A78" s="106">
        <v>75</v>
      </c>
      <c r="B78" s="106" t="s">
        <v>678</v>
      </c>
      <c r="C78" s="106" t="s">
        <v>29</v>
      </c>
      <c r="D78" s="106">
        <v>7</v>
      </c>
      <c r="E78" s="118" t="s">
        <v>117</v>
      </c>
      <c r="F78" s="106" t="s">
        <v>679</v>
      </c>
      <c r="G78" s="106" t="s">
        <v>310</v>
      </c>
      <c r="H78" s="106">
        <v>8.1</v>
      </c>
      <c r="I78" s="106" t="s">
        <v>680</v>
      </c>
      <c r="J78" s="121">
        <v>400</v>
      </c>
      <c r="K78" s="121">
        <v>400</v>
      </c>
    </row>
    <row r="79" spans="1:11" x14ac:dyDescent="0.2">
      <c r="A79" s="106">
        <v>76</v>
      </c>
      <c r="B79" s="106" t="s">
        <v>681</v>
      </c>
      <c r="C79" s="106" t="s">
        <v>42</v>
      </c>
      <c r="D79" s="106">
        <v>22</v>
      </c>
      <c r="E79" s="118" t="s">
        <v>117</v>
      </c>
      <c r="F79" s="106" t="s">
        <v>97</v>
      </c>
      <c r="G79" s="106" t="s">
        <v>38</v>
      </c>
      <c r="H79" s="106">
        <v>8.5</v>
      </c>
      <c r="I79" s="106" t="s">
        <v>681</v>
      </c>
      <c r="J79" s="121">
        <v>400</v>
      </c>
      <c r="K79" s="121">
        <v>400</v>
      </c>
    </row>
    <row r="80" spans="1:11" x14ac:dyDescent="0.2">
      <c r="A80" s="106">
        <v>77</v>
      </c>
      <c r="B80" s="106" t="s">
        <v>682</v>
      </c>
      <c r="C80" s="106" t="s">
        <v>29</v>
      </c>
      <c r="D80" s="106">
        <v>10</v>
      </c>
      <c r="E80" s="118" t="s">
        <v>117</v>
      </c>
      <c r="F80" s="106" t="s">
        <v>683</v>
      </c>
      <c r="G80" s="106" t="s">
        <v>375</v>
      </c>
      <c r="H80" s="106">
        <v>8.1</v>
      </c>
      <c r="I80" s="106" t="s">
        <v>684</v>
      </c>
      <c r="J80" s="121">
        <v>400</v>
      </c>
      <c r="K80" s="121">
        <v>400</v>
      </c>
    </row>
    <row r="81" spans="1:11" x14ac:dyDescent="0.2">
      <c r="A81" s="106">
        <v>78</v>
      </c>
      <c r="B81" s="106" t="s">
        <v>685</v>
      </c>
      <c r="C81" s="106" t="s">
        <v>42</v>
      </c>
      <c r="D81" s="106">
        <v>6</v>
      </c>
      <c r="E81" s="118" t="s">
        <v>117</v>
      </c>
      <c r="F81" s="106" t="s">
        <v>686</v>
      </c>
      <c r="G81" s="106" t="s">
        <v>310</v>
      </c>
      <c r="H81" s="106">
        <v>8.8000000000000007</v>
      </c>
      <c r="I81" s="106" t="s">
        <v>687</v>
      </c>
      <c r="J81" s="121">
        <v>400</v>
      </c>
      <c r="K81" s="121">
        <v>400</v>
      </c>
    </row>
    <row r="82" spans="1:11" x14ac:dyDescent="0.2">
      <c r="A82" s="106">
        <v>79</v>
      </c>
      <c r="B82" s="106" t="s">
        <v>688</v>
      </c>
      <c r="C82" s="106" t="s">
        <v>42</v>
      </c>
      <c r="D82" s="106">
        <v>13</v>
      </c>
      <c r="E82" s="118" t="s">
        <v>117</v>
      </c>
      <c r="F82" s="106" t="s">
        <v>689</v>
      </c>
      <c r="G82" s="106" t="s">
        <v>310</v>
      </c>
      <c r="H82" s="106">
        <v>7.1</v>
      </c>
      <c r="I82" s="106" t="s">
        <v>690</v>
      </c>
      <c r="J82" s="121">
        <v>400</v>
      </c>
      <c r="K82" s="121">
        <v>400</v>
      </c>
    </row>
    <row r="83" spans="1:11" x14ac:dyDescent="0.2">
      <c r="A83" s="106">
        <v>80</v>
      </c>
      <c r="B83" s="106" t="s">
        <v>691</v>
      </c>
      <c r="C83" s="106" t="s">
        <v>29</v>
      </c>
      <c r="D83" s="106">
        <v>29</v>
      </c>
      <c r="E83" s="118" t="s">
        <v>117</v>
      </c>
      <c r="F83" s="106" t="s">
        <v>585</v>
      </c>
      <c r="G83" s="106" t="s">
        <v>330</v>
      </c>
      <c r="H83" s="106">
        <v>8.8000000000000007</v>
      </c>
      <c r="I83" s="106" t="s">
        <v>691</v>
      </c>
      <c r="J83" s="121">
        <v>400</v>
      </c>
      <c r="K83" s="121">
        <v>400</v>
      </c>
    </row>
    <row r="84" spans="1:11" x14ac:dyDescent="0.2">
      <c r="A84" s="106">
        <v>81</v>
      </c>
      <c r="B84" s="106" t="s">
        <v>692</v>
      </c>
      <c r="C84" s="106" t="s">
        <v>29</v>
      </c>
      <c r="D84" s="106">
        <v>8</v>
      </c>
      <c r="E84" s="118" t="s">
        <v>117</v>
      </c>
      <c r="F84" s="106" t="s">
        <v>369</v>
      </c>
      <c r="G84" s="106" t="s">
        <v>350</v>
      </c>
      <c r="H84" s="106">
        <v>9.1999999999999993</v>
      </c>
      <c r="I84" s="106" t="s">
        <v>818</v>
      </c>
      <c r="J84" s="121">
        <v>400</v>
      </c>
      <c r="K84" s="121">
        <v>400</v>
      </c>
    </row>
    <row r="85" spans="1:11" x14ac:dyDescent="0.2">
      <c r="A85" s="106">
        <v>82</v>
      </c>
      <c r="B85" s="106" t="s">
        <v>694</v>
      </c>
      <c r="C85" s="106" t="s">
        <v>29</v>
      </c>
      <c r="D85" s="106">
        <v>14</v>
      </c>
      <c r="E85" s="118" t="s">
        <v>117</v>
      </c>
      <c r="F85" s="106" t="s">
        <v>244</v>
      </c>
      <c r="G85" s="106" t="s">
        <v>350</v>
      </c>
      <c r="H85" s="106">
        <v>9.4</v>
      </c>
      <c r="I85" s="106" t="s">
        <v>693</v>
      </c>
      <c r="J85" s="121">
        <v>400</v>
      </c>
      <c r="K85" s="121">
        <v>400</v>
      </c>
    </row>
    <row r="86" spans="1:11" x14ac:dyDescent="0.2">
      <c r="A86" s="106">
        <v>83</v>
      </c>
      <c r="B86" s="106" t="s">
        <v>695</v>
      </c>
      <c r="C86" s="106" t="s">
        <v>42</v>
      </c>
      <c r="D86" s="106">
        <v>7</v>
      </c>
      <c r="E86" s="118" t="s">
        <v>117</v>
      </c>
      <c r="F86" s="106" t="s">
        <v>696</v>
      </c>
      <c r="G86" s="106" t="s">
        <v>310</v>
      </c>
      <c r="H86" s="106">
        <v>9.6999999999999993</v>
      </c>
      <c r="I86" s="106" t="s">
        <v>697</v>
      </c>
      <c r="J86" s="121">
        <v>400</v>
      </c>
      <c r="K86" s="121">
        <v>400</v>
      </c>
    </row>
    <row r="87" spans="1:11" x14ac:dyDescent="0.2">
      <c r="A87" s="106">
        <v>84</v>
      </c>
      <c r="B87" s="106" t="s">
        <v>698</v>
      </c>
      <c r="C87" s="106" t="s">
        <v>42</v>
      </c>
      <c r="D87" s="106">
        <v>8</v>
      </c>
      <c r="E87" s="118" t="s">
        <v>117</v>
      </c>
      <c r="F87" s="106" t="s">
        <v>699</v>
      </c>
      <c r="G87" s="106" t="s">
        <v>350</v>
      </c>
      <c r="H87" s="106">
        <v>9.6999999999999993</v>
      </c>
      <c r="I87" s="106" t="s">
        <v>700</v>
      </c>
      <c r="J87" s="121">
        <v>400</v>
      </c>
      <c r="K87" s="121">
        <v>400</v>
      </c>
    </row>
    <row r="88" spans="1:11" x14ac:dyDescent="0.2">
      <c r="A88" s="106">
        <v>85</v>
      </c>
      <c r="B88" s="106" t="s">
        <v>701</v>
      </c>
      <c r="C88" s="106" t="s">
        <v>29</v>
      </c>
      <c r="D88" s="106">
        <v>14</v>
      </c>
      <c r="E88" s="118" t="s">
        <v>117</v>
      </c>
      <c r="F88" s="106" t="s">
        <v>702</v>
      </c>
      <c r="G88" s="106" t="s">
        <v>350</v>
      </c>
      <c r="H88" s="106">
        <v>9</v>
      </c>
      <c r="I88" s="106" t="s">
        <v>703</v>
      </c>
      <c r="J88" s="121">
        <v>400</v>
      </c>
      <c r="K88" s="121">
        <v>400</v>
      </c>
    </row>
    <row r="89" spans="1:11" x14ac:dyDescent="0.2">
      <c r="A89" s="106">
        <v>86</v>
      </c>
      <c r="B89" s="106" t="s">
        <v>478</v>
      </c>
      <c r="C89" s="106" t="s">
        <v>42</v>
      </c>
      <c r="D89" s="106">
        <v>12</v>
      </c>
      <c r="E89" s="118" t="s">
        <v>117</v>
      </c>
      <c r="F89" s="106" t="s">
        <v>704</v>
      </c>
      <c r="G89" s="106" t="s">
        <v>307</v>
      </c>
      <c r="H89" s="106">
        <v>8.6</v>
      </c>
      <c r="I89" s="106" t="s">
        <v>421</v>
      </c>
      <c r="J89" s="121">
        <v>400</v>
      </c>
      <c r="K89" s="121">
        <v>400</v>
      </c>
    </row>
    <row r="90" spans="1:11" x14ac:dyDescent="0.2">
      <c r="A90" s="106">
        <v>87</v>
      </c>
      <c r="B90" s="106" t="s">
        <v>705</v>
      </c>
      <c r="C90" s="106" t="s">
        <v>29</v>
      </c>
      <c r="D90" s="106">
        <v>14</v>
      </c>
      <c r="E90" s="118" t="s">
        <v>117</v>
      </c>
      <c r="F90" s="106" t="s">
        <v>706</v>
      </c>
      <c r="G90" s="106" t="s">
        <v>350</v>
      </c>
      <c r="H90" s="106">
        <v>9.5</v>
      </c>
      <c r="I90" s="106" t="s">
        <v>707</v>
      </c>
      <c r="J90" s="121">
        <v>400</v>
      </c>
      <c r="K90" s="121">
        <v>400</v>
      </c>
    </row>
    <row r="91" spans="1:11" x14ac:dyDescent="0.2">
      <c r="A91" s="106">
        <v>88</v>
      </c>
      <c r="B91" s="106" t="s">
        <v>708</v>
      </c>
      <c r="C91" s="106" t="s">
        <v>29</v>
      </c>
      <c r="D91" s="106">
        <v>18</v>
      </c>
      <c r="E91" s="118" t="s">
        <v>117</v>
      </c>
      <c r="F91" s="106" t="s">
        <v>709</v>
      </c>
      <c r="G91" s="106" t="s">
        <v>58</v>
      </c>
      <c r="H91" s="106">
        <v>8</v>
      </c>
      <c r="I91" s="106" t="s">
        <v>708</v>
      </c>
      <c r="J91" s="121">
        <v>400</v>
      </c>
      <c r="K91" s="121">
        <v>400</v>
      </c>
    </row>
    <row r="92" spans="1:11" x14ac:dyDescent="0.2">
      <c r="A92" s="106">
        <v>89</v>
      </c>
      <c r="B92" s="106" t="s">
        <v>710</v>
      </c>
      <c r="C92" s="106" t="s">
        <v>29</v>
      </c>
      <c r="D92" s="106">
        <v>14</v>
      </c>
      <c r="E92" s="118" t="s">
        <v>117</v>
      </c>
      <c r="F92" s="106" t="s">
        <v>411</v>
      </c>
      <c r="G92" s="106" t="s">
        <v>310</v>
      </c>
      <c r="H92" s="106">
        <v>8.6999999999999993</v>
      </c>
      <c r="I92" s="106" t="s">
        <v>711</v>
      </c>
      <c r="J92" s="121">
        <v>400</v>
      </c>
      <c r="K92" s="121">
        <v>400</v>
      </c>
    </row>
    <row r="93" spans="1:11" x14ac:dyDescent="0.2">
      <c r="A93" s="106">
        <v>90</v>
      </c>
      <c r="B93" s="106" t="s">
        <v>712</v>
      </c>
      <c r="C93" s="106" t="s">
        <v>42</v>
      </c>
      <c r="D93" s="106">
        <v>8</v>
      </c>
      <c r="E93" s="118" t="s">
        <v>117</v>
      </c>
      <c r="F93" s="106" t="s">
        <v>713</v>
      </c>
      <c r="G93" s="106" t="s">
        <v>714</v>
      </c>
      <c r="H93" s="106">
        <v>9.1</v>
      </c>
      <c r="I93" s="106" t="s">
        <v>715</v>
      </c>
      <c r="J93" s="121">
        <v>400</v>
      </c>
      <c r="K93" s="121">
        <v>400</v>
      </c>
    </row>
    <row r="94" spans="1:11" x14ac:dyDescent="0.2">
      <c r="A94" s="106">
        <v>91</v>
      </c>
      <c r="B94" s="106" t="s">
        <v>716</v>
      </c>
      <c r="C94" s="106" t="s">
        <v>42</v>
      </c>
      <c r="D94" s="106">
        <v>12</v>
      </c>
      <c r="E94" s="118" t="s">
        <v>117</v>
      </c>
      <c r="F94" s="106" t="s">
        <v>702</v>
      </c>
      <c r="G94" s="106" t="s">
        <v>307</v>
      </c>
      <c r="H94" s="106">
        <v>8.4</v>
      </c>
      <c r="I94" s="106" t="s">
        <v>819</v>
      </c>
      <c r="J94" s="121">
        <v>400</v>
      </c>
      <c r="K94" s="121">
        <v>400</v>
      </c>
    </row>
    <row r="95" spans="1:11" x14ac:dyDescent="0.2">
      <c r="A95" s="106">
        <v>92</v>
      </c>
      <c r="B95" s="106" t="s">
        <v>718</v>
      </c>
      <c r="C95" s="106" t="s">
        <v>42</v>
      </c>
      <c r="D95" s="106">
        <v>6</v>
      </c>
      <c r="E95" s="118" t="s">
        <v>117</v>
      </c>
      <c r="F95" s="106" t="s">
        <v>629</v>
      </c>
      <c r="G95" s="106" t="s">
        <v>307</v>
      </c>
      <c r="H95" s="106">
        <v>8.1999999999999993</v>
      </c>
      <c r="I95" s="106" t="s">
        <v>719</v>
      </c>
      <c r="J95" s="121">
        <v>400</v>
      </c>
      <c r="K95" s="121">
        <v>400</v>
      </c>
    </row>
    <row r="96" spans="1:11" x14ac:dyDescent="0.2">
      <c r="A96" s="106">
        <v>93</v>
      </c>
      <c r="B96" s="106" t="s">
        <v>720</v>
      </c>
      <c r="C96" s="106" t="s">
        <v>42</v>
      </c>
      <c r="D96" s="106">
        <v>17</v>
      </c>
      <c r="E96" s="118" t="s">
        <v>117</v>
      </c>
      <c r="F96" s="106" t="s">
        <v>721</v>
      </c>
      <c r="G96" s="106" t="s">
        <v>330</v>
      </c>
      <c r="H96" s="106">
        <v>9.1999999999999993</v>
      </c>
      <c r="I96" s="106" t="s">
        <v>722</v>
      </c>
      <c r="J96" s="121">
        <v>400</v>
      </c>
      <c r="K96" s="121">
        <v>400</v>
      </c>
    </row>
    <row r="97" spans="1:11" x14ac:dyDescent="0.2">
      <c r="A97" s="106">
        <v>94</v>
      </c>
      <c r="B97" s="106" t="s">
        <v>460</v>
      </c>
      <c r="C97" s="106" t="s">
        <v>29</v>
      </c>
      <c r="D97" s="106">
        <v>16</v>
      </c>
      <c r="E97" s="118" t="s">
        <v>117</v>
      </c>
      <c r="F97" s="106" t="s">
        <v>723</v>
      </c>
      <c r="G97" s="106" t="s">
        <v>69</v>
      </c>
      <c r="H97" s="106">
        <v>9.1</v>
      </c>
      <c r="I97" s="106" t="s">
        <v>724</v>
      </c>
      <c r="J97" s="121">
        <v>400</v>
      </c>
      <c r="K97" s="121">
        <v>400</v>
      </c>
    </row>
    <row r="98" spans="1:11" x14ac:dyDescent="0.2">
      <c r="A98" s="106">
        <v>95</v>
      </c>
      <c r="B98" s="106" t="s">
        <v>463</v>
      </c>
      <c r="C98" s="106" t="s">
        <v>29</v>
      </c>
      <c r="D98" s="106">
        <v>13</v>
      </c>
      <c r="E98" s="118" t="s">
        <v>117</v>
      </c>
      <c r="F98" s="106" t="s">
        <v>725</v>
      </c>
      <c r="G98" s="106" t="s">
        <v>310</v>
      </c>
      <c r="H98" s="106">
        <v>8.4</v>
      </c>
      <c r="I98" s="106" t="s">
        <v>395</v>
      </c>
      <c r="J98" s="121">
        <v>400</v>
      </c>
      <c r="K98" s="121">
        <v>400</v>
      </c>
    </row>
    <row r="99" spans="1:11" x14ac:dyDescent="0.2">
      <c r="A99" s="106">
        <v>96</v>
      </c>
      <c r="B99" s="106" t="s">
        <v>726</v>
      </c>
      <c r="C99" s="106" t="s">
        <v>29</v>
      </c>
      <c r="D99" s="106">
        <v>8</v>
      </c>
      <c r="E99" s="118" t="s">
        <v>117</v>
      </c>
      <c r="F99" s="106" t="s">
        <v>131</v>
      </c>
      <c r="G99" s="106" t="s">
        <v>310</v>
      </c>
      <c r="H99" s="106">
        <v>8.6</v>
      </c>
      <c r="I99" s="106" t="s">
        <v>727</v>
      </c>
      <c r="J99" s="121">
        <v>400</v>
      </c>
      <c r="K99" s="121">
        <v>400</v>
      </c>
    </row>
    <row r="100" spans="1:11" x14ac:dyDescent="0.2">
      <c r="A100" s="106">
        <v>97</v>
      </c>
      <c r="B100" s="106" t="s">
        <v>728</v>
      </c>
      <c r="C100" s="106" t="s">
        <v>42</v>
      </c>
      <c r="D100" s="106">
        <v>24</v>
      </c>
      <c r="E100" s="118" t="s">
        <v>117</v>
      </c>
      <c r="F100" s="106" t="s">
        <v>385</v>
      </c>
      <c r="G100" s="106" t="s">
        <v>188</v>
      </c>
      <c r="H100" s="106">
        <v>9</v>
      </c>
      <c r="I100" s="106" t="s">
        <v>728</v>
      </c>
      <c r="J100" s="121">
        <v>400</v>
      </c>
      <c r="K100" s="121">
        <v>400</v>
      </c>
    </row>
    <row r="101" spans="1:11" x14ac:dyDescent="0.2">
      <c r="A101" s="106">
        <v>98</v>
      </c>
      <c r="B101" s="106" t="s">
        <v>189</v>
      </c>
      <c r="C101" s="106" t="s">
        <v>42</v>
      </c>
      <c r="D101" s="106">
        <v>22</v>
      </c>
      <c r="E101" s="118" t="s">
        <v>117</v>
      </c>
      <c r="F101" s="106" t="s">
        <v>729</v>
      </c>
      <c r="G101" s="106" t="s">
        <v>188</v>
      </c>
      <c r="H101" s="106">
        <v>8.4</v>
      </c>
      <c r="I101" s="106" t="s">
        <v>189</v>
      </c>
      <c r="J101" s="121">
        <v>400</v>
      </c>
      <c r="K101" s="121">
        <v>400</v>
      </c>
    </row>
    <row r="102" spans="1:11" x14ac:dyDescent="0.2">
      <c r="A102" s="106">
        <v>99</v>
      </c>
      <c r="B102" s="106" t="s">
        <v>482</v>
      </c>
      <c r="C102" s="106" t="s">
        <v>29</v>
      </c>
      <c r="D102" s="106">
        <v>9</v>
      </c>
      <c r="E102" s="118" t="s">
        <v>117</v>
      </c>
      <c r="F102" s="106" t="s">
        <v>427</v>
      </c>
      <c r="G102" s="106" t="s">
        <v>392</v>
      </c>
      <c r="H102" s="106">
        <v>9.1999999999999993</v>
      </c>
      <c r="I102" s="106" t="s">
        <v>428</v>
      </c>
      <c r="J102" s="121">
        <v>400</v>
      </c>
      <c r="K102" s="121">
        <v>400</v>
      </c>
    </row>
    <row r="103" spans="1:11" ht="12.75" customHeight="1" x14ac:dyDescent="0.2">
      <c r="A103" s="106">
        <v>100</v>
      </c>
      <c r="B103" s="106" t="s">
        <v>730</v>
      </c>
      <c r="C103" s="106" t="s">
        <v>29</v>
      </c>
      <c r="D103" s="106">
        <v>11</v>
      </c>
      <c r="E103" s="118" t="s">
        <v>117</v>
      </c>
      <c r="F103" s="106" t="s">
        <v>731</v>
      </c>
      <c r="G103" s="106" t="s">
        <v>305</v>
      </c>
      <c r="H103" s="106">
        <v>9.1</v>
      </c>
      <c r="I103" s="106" t="s">
        <v>732</v>
      </c>
      <c r="J103" s="121">
        <v>400</v>
      </c>
      <c r="K103" s="121">
        <v>400</v>
      </c>
    </row>
    <row r="104" spans="1:11" x14ac:dyDescent="0.2">
      <c r="A104" s="106">
        <v>101</v>
      </c>
      <c r="B104" s="106" t="s">
        <v>733</v>
      </c>
      <c r="C104" s="106" t="s">
        <v>29</v>
      </c>
      <c r="D104" s="106">
        <v>14</v>
      </c>
      <c r="E104" s="118" t="s">
        <v>117</v>
      </c>
      <c r="F104" s="106" t="s">
        <v>734</v>
      </c>
      <c r="G104" s="106" t="s">
        <v>310</v>
      </c>
      <c r="H104" s="106">
        <v>8.1999999999999993</v>
      </c>
      <c r="I104" s="106" t="s">
        <v>735</v>
      </c>
      <c r="J104" s="121">
        <v>400</v>
      </c>
      <c r="K104" s="121">
        <v>400</v>
      </c>
    </row>
    <row r="105" spans="1:11" x14ac:dyDescent="0.2">
      <c r="A105" s="106">
        <v>102</v>
      </c>
      <c r="B105" s="106" t="s">
        <v>191</v>
      </c>
      <c r="C105" s="106" t="s">
        <v>29</v>
      </c>
      <c r="D105" s="106">
        <v>17</v>
      </c>
      <c r="E105" s="118" t="s">
        <v>117</v>
      </c>
      <c r="F105" s="106" t="s">
        <v>736</v>
      </c>
      <c r="G105" s="106" t="s">
        <v>330</v>
      </c>
      <c r="H105" s="106">
        <v>8.6999999999999993</v>
      </c>
      <c r="I105" s="106" t="s">
        <v>193</v>
      </c>
      <c r="J105" s="121">
        <v>400</v>
      </c>
      <c r="K105" s="121">
        <v>400</v>
      </c>
    </row>
    <row r="106" spans="1:11" x14ac:dyDescent="0.2">
      <c r="A106" s="106">
        <v>103</v>
      </c>
      <c r="B106" s="106" t="s">
        <v>246</v>
      </c>
      <c r="C106" s="106" t="s">
        <v>29</v>
      </c>
      <c r="D106" s="106">
        <v>14</v>
      </c>
      <c r="E106" s="118" t="s">
        <v>117</v>
      </c>
      <c r="F106" s="106" t="s">
        <v>241</v>
      </c>
      <c r="G106" s="106" t="s">
        <v>350</v>
      </c>
      <c r="H106" s="106">
        <v>9.1</v>
      </c>
      <c r="I106" s="106" t="s">
        <v>247</v>
      </c>
      <c r="J106" s="121">
        <v>400</v>
      </c>
      <c r="K106" s="121">
        <v>400</v>
      </c>
    </row>
    <row r="107" spans="1:11" x14ac:dyDescent="0.2">
      <c r="A107" s="106">
        <v>104</v>
      </c>
      <c r="B107" s="106" t="s">
        <v>464</v>
      </c>
      <c r="C107" s="106" t="s">
        <v>42</v>
      </c>
      <c r="D107" s="106">
        <v>8</v>
      </c>
      <c r="E107" s="118" t="s">
        <v>117</v>
      </c>
      <c r="F107" s="106" t="s">
        <v>105</v>
      </c>
      <c r="G107" s="106" t="s">
        <v>350</v>
      </c>
      <c r="H107" s="106">
        <v>9.3000000000000007</v>
      </c>
      <c r="I107" s="106" t="s">
        <v>396</v>
      </c>
      <c r="J107" s="121">
        <v>400</v>
      </c>
      <c r="K107" s="121">
        <v>400</v>
      </c>
    </row>
    <row r="108" spans="1:11" x14ac:dyDescent="0.2">
      <c r="A108" s="106">
        <v>105</v>
      </c>
      <c r="B108" s="106" t="s">
        <v>737</v>
      </c>
      <c r="C108" s="106" t="s">
        <v>42</v>
      </c>
      <c r="D108" s="106">
        <v>14</v>
      </c>
      <c r="E108" s="118" t="s">
        <v>117</v>
      </c>
      <c r="F108" s="106" t="s">
        <v>738</v>
      </c>
      <c r="G108" s="106" t="s">
        <v>350</v>
      </c>
      <c r="H108" s="106">
        <v>9.5</v>
      </c>
      <c r="I108" s="106" t="s">
        <v>739</v>
      </c>
      <c r="J108" s="121">
        <v>400</v>
      </c>
      <c r="K108" s="121">
        <v>400</v>
      </c>
    </row>
    <row r="109" spans="1:11" x14ac:dyDescent="0.2">
      <c r="A109" s="106">
        <v>106</v>
      </c>
      <c r="B109" s="106" t="s">
        <v>740</v>
      </c>
      <c r="C109" s="106" t="s">
        <v>42</v>
      </c>
      <c r="D109" s="106">
        <v>48</v>
      </c>
      <c r="E109" s="118" t="s">
        <v>117</v>
      </c>
      <c r="F109" s="106" t="s">
        <v>95</v>
      </c>
      <c r="G109" s="106" t="s">
        <v>598</v>
      </c>
      <c r="H109" s="106">
        <v>9.6</v>
      </c>
      <c r="I109" s="106" t="s">
        <v>740</v>
      </c>
      <c r="J109" s="121">
        <v>400</v>
      </c>
      <c r="K109" s="121">
        <v>400</v>
      </c>
    </row>
    <row r="110" spans="1:11" x14ac:dyDescent="0.2">
      <c r="A110" s="106">
        <v>107</v>
      </c>
      <c r="B110" s="106" t="s">
        <v>741</v>
      </c>
      <c r="C110" s="106" t="s">
        <v>29</v>
      </c>
      <c r="D110" s="106">
        <v>20</v>
      </c>
      <c r="E110" s="118" t="s">
        <v>117</v>
      </c>
      <c r="F110" s="106" t="s">
        <v>95</v>
      </c>
      <c r="G110" s="106" t="s">
        <v>618</v>
      </c>
      <c r="H110" s="106">
        <v>9.9</v>
      </c>
      <c r="I110" s="106" t="s">
        <v>741</v>
      </c>
      <c r="J110" s="121">
        <v>400</v>
      </c>
      <c r="K110" s="121">
        <v>400</v>
      </c>
    </row>
    <row r="111" spans="1:11" x14ac:dyDescent="0.2">
      <c r="A111" s="106">
        <v>108</v>
      </c>
      <c r="B111" s="106" t="s">
        <v>742</v>
      </c>
      <c r="C111" s="106" t="s">
        <v>29</v>
      </c>
      <c r="D111" s="106">
        <v>9</v>
      </c>
      <c r="E111" s="118" t="s">
        <v>199</v>
      </c>
      <c r="F111" s="106" t="s">
        <v>743</v>
      </c>
      <c r="G111" s="106" t="s">
        <v>392</v>
      </c>
      <c r="H111" s="106">
        <v>8.3000000000000007</v>
      </c>
      <c r="I111" s="106" t="s">
        <v>744</v>
      </c>
      <c r="J111" s="121">
        <v>350</v>
      </c>
      <c r="K111" s="121">
        <v>350</v>
      </c>
    </row>
    <row r="112" spans="1:11" x14ac:dyDescent="0.2">
      <c r="A112" s="106">
        <v>109</v>
      </c>
      <c r="B112" s="106" t="s">
        <v>745</v>
      </c>
      <c r="C112" s="106" t="s">
        <v>29</v>
      </c>
      <c r="D112" s="106">
        <v>16</v>
      </c>
      <c r="E112" s="118" t="s">
        <v>199</v>
      </c>
      <c r="F112" s="106" t="s">
        <v>676</v>
      </c>
      <c r="G112" s="106" t="s">
        <v>144</v>
      </c>
      <c r="H112" s="106">
        <v>9.1</v>
      </c>
      <c r="I112" s="106" t="s">
        <v>746</v>
      </c>
      <c r="J112" s="121">
        <v>350</v>
      </c>
      <c r="K112" s="121">
        <v>350</v>
      </c>
    </row>
    <row r="113" spans="1:11" x14ac:dyDescent="0.2">
      <c r="A113" s="106">
        <v>110</v>
      </c>
      <c r="B113" s="106" t="s">
        <v>469</v>
      </c>
      <c r="C113" s="106" t="s">
        <v>42</v>
      </c>
      <c r="D113" s="106">
        <v>14</v>
      </c>
      <c r="E113" s="118" t="s">
        <v>199</v>
      </c>
      <c r="F113" s="106" t="s">
        <v>580</v>
      </c>
      <c r="G113" s="106" t="s">
        <v>310</v>
      </c>
      <c r="H113" s="106">
        <v>9.6999999999999993</v>
      </c>
      <c r="I113" s="106" t="s">
        <v>747</v>
      </c>
      <c r="J113" s="121">
        <v>350</v>
      </c>
      <c r="K113" s="121">
        <v>350</v>
      </c>
    </row>
    <row r="114" spans="1:11" x14ac:dyDescent="0.2">
      <c r="A114" s="106">
        <v>111</v>
      </c>
      <c r="B114" s="106" t="s">
        <v>748</v>
      </c>
      <c r="C114" s="106" t="s">
        <v>42</v>
      </c>
      <c r="D114" s="106">
        <v>8</v>
      </c>
      <c r="E114" s="118" t="s">
        <v>199</v>
      </c>
      <c r="F114" s="106" t="s">
        <v>749</v>
      </c>
      <c r="G114" s="106" t="s">
        <v>350</v>
      </c>
      <c r="H114" s="106">
        <v>9.6999999999999993</v>
      </c>
      <c r="I114" s="106" t="s">
        <v>750</v>
      </c>
      <c r="J114" s="121">
        <v>350</v>
      </c>
      <c r="K114" s="121">
        <v>350</v>
      </c>
    </row>
    <row r="115" spans="1:11" x14ac:dyDescent="0.2">
      <c r="A115" s="106">
        <v>112</v>
      </c>
      <c r="B115" s="106" t="s">
        <v>751</v>
      </c>
      <c r="C115" s="106" t="s">
        <v>29</v>
      </c>
      <c r="D115" s="106">
        <v>13</v>
      </c>
      <c r="E115" s="118" t="s">
        <v>199</v>
      </c>
      <c r="F115" s="106" t="s">
        <v>752</v>
      </c>
      <c r="G115" s="106" t="s">
        <v>310</v>
      </c>
      <c r="H115" s="106">
        <v>8.9</v>
      </c>
      <c r="I115" s="106" t="s">
        <v>753</v>
      </c>
      <c r="J115" s="121">
        <v>350</v>
      </c>
      <c r="K115" s="121">
        <v>350</v>
      </c>
    </row>
    <row r="116" spans="1:11" x14ac:dyDescent="0.2">
      <c r="A116" s="106">
        <v>113</v>
      </c>
      <c r="B116" s="106" t="s">
        <v>209</v>
      </c>
      <c r="C116" s="106" t="s">
        <v>29</v>
      </c>
      <c r="D116" s="106">
        <v>6</v>
      </c>
      <c r="E116" s="118" t="s">
        <v>199</v>
      </c>
      <c r="F116" s="106" t="s">
        <v>754</v>
      </c>
      <c r="G116" s="106" t="s">
        <v>307</v>
      </c>
      <c r="H116" s="106" t="s">
        <v>48</v>
      </c>
      <c r="I116" s="106" t="s">
        <v>211</v>
      </c>
      <c r="J116" s="121">
        <v>350</v>
      </c>
      <c r="K116" s="121">
        <v>350</v>
      </c>
    </row>
    <row r="117" spans="1:11" x14ac:dyDescent="0.2">
      <c r="A117" s="106">
        <v>114</v>
      </c>
      <c r="B117" s="106" t="s">
        <v>755</v>
      </c>
      <c r="C117" s="106" t="s">
        <v>42</v>
      </c>
      <c r="D117" s="106">
        <v>12</v>
      </c>
      <c r="E117" s="118" t="s">
        <v>199</v>
      </c>
      <c r="F117" s="106" t="s">
        <v>756</v>
      </c>
      <c r="G117" s="106" t="s">
        <v>307</v>
      </c>
      <c r="H117" s="106">
        <v>9.1</v>
      </c>
      <c r="I117" s="106" t="s">
        <v>757</v>
      </c>
      <c r="J117" s="121">
        <v>350</v>
      </c>
      <c r="K117" s="121">
        <v>350</v>
      </c>
    </row>
    <row r="118" spans="1:11" x14ac:dyDescent="0.2">
      <c r="A118" s="106">
        <v>115</v>
      </c>
      <c r="B118" s="106" t="s">
        <v>758</v>
      </c>
      <c r="C118" s="106" t="s">
        <v>29</v>
      </c>
      <c r="D118" s="106">
        <v>14</v>
      </c>
      <c r="E118" s="118" t="s">
        <v>199</v>
      </c>
      <c r="F118" s="106" t="s">
        <v>759</v>
      </c>
      <c r="G118" s="106" t="s">
        <v>350</v>
      </c>
      <c r="H118" s="106">
        <v>8.1</v>
      </c>
      <c r="I118" s="106" t="s">
        <v>760</v>
      </c>
      <c r="J118" s="121">
        <v>350</v>
      </c>
      <c r="K118" s="121">
        <v>350</v>
      </c>
    </row>
    <row r="119" spans="1:11" x14ac:dyDescent="0.2">
      <c r="A119" s="106">
        <v>116</v>
      </c>
      <c r="B119" s="106" t="s">
        <v>761</v>
      </c>
      <c r="C119" s="106" t="s">
        <v>42</v>
      </c>
      <c r="D119" s="106">
        <v>9</v>
      </c>
      <c r="E119" s="118" t="s">
        <v>199</v>
      </c>
      <c r="F119" s="106" t="s">
        <v>762</v>
      </c>
      <c r="G119" s="106" t="s">
        <v>392</v>
      </c>
      <c r="H119" s="106">
        <v>9.1</v>
      </c>
      <c r="I119" s="106" t="s">
        <v>763</v>
      </c>
      <c r="J119" s="121">
        <v>350</v>
      </c>
      <c r="K119" s="121">
        <v>350</v>
      </c>
    </row>
    <row r="120" spans="1:11" x14ac:dyDescent="0.2">
      <c r="A120" s="106">
        <v>117</v>
      </c>
      <c r="B120" s="106" t="s">
        <v>764</v>
      </c>
      <c r="C120" s="106" t="s">
        <v>42</v>
      </c>
      <c r="D120" s="106">
        <v>9</v>
      </c>
      <c r="E120" s="118" t="s">
        <v>199</v>
      </c>
      <c r="F120" s="106" t="s">
        <v>105</v>
      </c>
      <c r="G120" s="106" t="s">
        <v>392</v>
      </c>
      <c r="H120" s="106">
        <v>8.4</v>
      </c>
      <c r="I120" s="106" t="s">
        <v>765</v>
      </c>
      <c r="J120" s="121">
        <v>350</v>
      </c>
      <c r="K120" s="121">
        <v>350</v>
      </c>
    </row>
    <row r="121" spans="1:11" x14ac:dyDescent="0.2">
      <c r="A121" s="106">
        <v>118</v>
      </c>
      <c r="B121" s="106" t="s">
        <v>766</v>
      </c>
      <c r="C121" s="106" t="s">
        <v>29</v>
      </c>
      <c r="D121" s="106">
        <v>12</v>
      </c>
      <c r="E121" s="118" t="s">
        <v>199</v>
      </c>
      <c r="F121" s="106" t="s">
        <v>244</v>
      </c>
      <c r="G121" s="106" t="s">
        <v>307</v>
      </c>
      <c r="H121" s="106">
        <v>8.3000000000000007</v>
      </c>
      <c r="I121" s="106" t="s">
        <v>767</v>
      </c>
      <c r="J121" s="121">
        <v>350</v>
      </c>
      <c r="K121" s="121">
        <v>350</v>
      </c>
    </row>
    <row r="122" spans="1:11" x14ac:dyDescent="0.2">
      <c r="A122" s="106">
        <v>119</v>
      </c>
      <c r="B122" s="106" t="s">
        <v>768</v>
      </c>
      <c r="C122" s="106" t="s">
        <v>42</v>
      </c>
      <c r="D122" s="106">
        <v>10</v>
      </c>
      <c r="E122" s="118" t="s">
        <v>199</v>
      </c>
      <c r="F122" s="106" t="s">
        <v>769</v>
      </c>
      <c r="G122" s="106" t="s">
        <v>375</v>
      </c>
      <c r="H122" s="106">
        <v>8.6999999999999993</v>
      </c>
      <c r="I122" s="106" t="s">
        <v>770</v>
      </c>
      <c r="J122" s="121">
        <v>350</v>
      </c>
      <c r="K122" s="121">
        <v>350</v>
      </c>
    </row>
    <row r="123" spans="1:11" x14ac:dyDescent="0.2">
      <c r="A123" s="106">
        <v>120</v>
      </c>
      <c r="B123" s="106" t="s">
        <v>771</v>
      </c>
      <c r="C123" s="106" t="s">
        <v>29</v>
      </c>
      <c r="D123" s="106">
        <v>13</v>
      </c>
      <c r="E123" s="118" t="s">
        <v>199</v>
      </c>
      <c r="F123" s="106" t="s">
        <v>772</v>
      </c>
      <c r="G123" s="106" t="s">
        <v>307</v>
      </c>
      <c r="H123" s="106">
        <v>8.4</v>
      </c>
      <c r="I123" s="106" t="s">
        <v>820</v>
      </c>
      <c r="J123" s="121">
        <v>350</v>
      </c>
      <c r="K123" s="121">
        <v>350</v>
      </c>
    </row>
    <row r="124" spans="1:11" x14ac:dyDescent="0.2">
      <c r="A124" s="106">
        <v>121</v>
      </c>
      <c r="B124" s="106" t="s">
        <v>774</v>
      </c>
      <c r="C124" s="106" t="s">
        <v>29</v>
      </c>
      <c r="D124" s="106">
        <v>16</v>
      </c>
      <c r="E124" s="118" t="s">
        <v>199</v>
      </c>
      <c r="F124" s="106" t="s">
        <v>775</v>
      </c>
      <c r="G124" s="106" t="s">
        <v>69</v>
      </c>
      <c r="H124" s="106">
        <v>8.9</v>
      </c>
      <c r="I124" s="106" t="s">
        <v>776</v>
      </c>
      <c r="J124" s="121">
        <v>350</v>
      </c>
      <c r="K124" s="121">
        <v>350</v>
      </c>
    </row>
    <row r="125" spans="1:11" x14ac:dyDescent="0.2">
      <c r="A125" s="106">
        <v>122</v>
      </c>
      <c r="B125" s="106" t="s">
        <v>777</v>
      </c>
      <c r="C125" s="106" t="s">
        <v>42</v>
      </c>
      <c r="D125" s="106">
        <v>12</v>
      </c>
      <c r="E125" s="118" t="s">
        <v>199</v>
      </c>
      <c r="F125" s="106" t="s">
        <v>244</v>
      </c>
      <c r="G125" s="106" t="s">
        <v>307</v>
      </c>
      <c r="H125" s="106">
        <v>8.4</v>
      </c>
      <c r="I125" s="106" t="s">
        <v>778</v>
      </c>
      <c r="J125" s="121">
        <v>350</v>
      </c>
      <c r="K125" s="121">
        <v>350</v>
      </c>
    </row>
    <row r="126" spans="1:11" x14ac:dyDescent="0.2">
      <c r="A126" s="106">
        <v>123</v>
      </c>
      <c r="B126" s="106" t="s">
        <v>779</v>
      </c>
      <c r="C126" s="106" t="s">
        <v>42</v>
      </c>
      <c r="D126" s="106">
        <v>19</v>
      </c>
      <c r="E126" s="118" t="s">
        <v>199</v>
      </c>
      <c r="F126" s="106" t="s">
        <v>780</v>
      </c>
      <c r="G126" s="106" t="s">
        <v>58</v>
      </c>
      <c r="H126" s="106">
        <v>9.1</v>
      </c>
      <c r="I126" s="106" t="s">
        <v>779</v>
      </c>
      <c r="J126" s="121">
        <v>350</v>
      </c>
      <c r="K126" s="121">
        <v>350</v>
      </c>
    </row>
    <row r="127" spans="1:11" x14ac:dyDescent="0.2">
      <c r="A127" s="106">
        <v>124</v>
      </c>
      <c r="B127" s="106" t="s">
        <v>479</v>
      </c>
      <c r="C127" s="106" t="s">
        <v>42</v>
      </c>
      <c r="D127" s="106">
        <v>11</v>
      </c>
      <c r="E127" s="118" t="s">
        <v>199</v>
      </c>
      <c r="F127" s="106" t="s">
        <v>422</v>
      </c>
      <c r="G127" s="106" t="s">
        <v>305</v>
      </c>
      <c r="H127" s="106">
        <v>9.4</v>
      </c>
      <c r="I127" s="106" t="s">
        <v>423</v>
      </c>
      <c r="J127" s="121">
        <v>350</v>
      </c>
      <c r="K127" s="121">
        <v>350</v>
      </c>
    </row>
    <row r="128" spans="1:11" x14ac:dyDescent="0.2">
      <c r="A128" s="106">
        <v>125</v>
      </c>
      <c r="B128" s="106" t="s">
        <v>781</v>
      </c>
      <c r="C128" s="106" t="s">
        <v>42</v>
      </c>
      <c r="D128" s="106">
        <v>11</v>
      </c>
      <c r="E128" s="118" t="s">
        <v>199</v>
      </c>
      <c r="F128" s="106" t="s">
        <v>782</v>
      </c>
      <c r="G128" s="106" t="s">
        <v>305</v>
      </c>
      <c r="H128" s="106">
        <v>9.3000000000000007</v>
      </c>
      <c r="I128" s="106" t="s">
        <v>783</v>
      </c>
      <c r="J128" s="121">
        <v>350</v>
      </c>
      <c r="K128" s="121">
        <v>350</v>
      </c>
    </row>
    <row r="129" spans="1:11" x14ac:dyDescent="0.2">
      <c r="A129" s="106">
        <v>126</v>
      </c>
      <c r="B129" s="106" t="s">
        <v>784</v>
      </c>
      <c r="C129" s="106" t="s">
        <v>42</v>
      </c>
      <c r="D129" s="106">
        <v>8</v>
      </c>
      <c r="E129" s="118" t="s">
        <v>199</v>
      </c>
      <c r="F129" s="106" t="s">
        <v>785</v>
      </c>
      <c r="G129" s="106" t="s">
        <v>350</v>
      </c>
      <c r="H129" s="106">
        <v>8.8000000000000007</v>
      </c>
      <c r="I129" s="106" t="s">
        <v>786</v>
      </c>
      <c r="J129" s="121">
        <v>350</v>
      </c>
      <c r="K129" s="121">
        <v>350</v>
      </c>
    </row>
    <row r="130" spans="1:11" x14ac:dyDescent="0.2">
      <c r="A130" s="106">
        <v>127</v>
      </c>
      <c r="B130" s="106" t="s">
        <v>480</v>
      </c>
      <c r="C130" s="106" t="s">
        <v>42</v>
      </c>
      <c r="D130" s="106">
        <v>11</v>
      </c>
      <c r="E130" s="118" t="s">
        <v>199</v>
      </c>
      <c r="F130" s="106" t="s">
        <v>422</v>
      </c>
      <c r="G130" s="106" t="s">
        <v>305</v>
      </c>
      <c r="H130" s="106">
        <v>9.4</v>
      </c>
      <c r="I130" s="106" t="s">
        <v>424</v>
      </c>
      <c r="J130" s="121">
        <v>350</v>
      </c>
      <c r="K130" s="121">
        <v>350</v>
      </c>
    </row>
    <row r="131" spans="1:11" x14ac:dyDescent="0.2">
      <c r="A131" s="106"/>
      <c r="B131" s="106"/>
      <c r="C131" s="106"/>
      <c r="D131" s="106"/>
      <c r="F131" s="106"/>
      <c r="G131" s="106"/>
      <c r="H131" s="106"/>
      <c r="I131" s="106"/>
      <c r="J131" s="122"/>
      <c r="K131" s="123">
        <f>SUM(K4:K130)</f>
        <v>82800</v>
      </c>
    </row>
    <row r="1048416" spans="6:6" x14ac:dyDescent="0.2">
      <c r="F1048416" s="6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048416"/>
  <sheetViews>
    <sheetView workbookViewId="0">
      <selection activeCell="G44" sqref="G44"/>
    </sheetView>
  </sheetViews>
  <sheetFormatPr baseColWidth="10" defaultColWidth="11.42578125" defaultRowHeight="12.75" x14ac:dyDescent="0.2"/>
  <cols>
    <col min="1" max="1" width="12.5703125" style="125" customWidth="1"/>
    <col min="2" max="2" width="38.42578125" style="125" customWidth="1"/>
    <col min="3" max="3" width="11" style="125" customWidth="1"/>
    <col min="4" max="4" width="9.28515625" style="125" customWidth="1"/>
    <col min="5" max="5" width="29.7109375" style="125" customWidth="1"/>
    <col min="6" max="6" width="60.5703125" style="125" customWidth="1"/>
    <col min="7" max="7" width="22.28515625" style="125" customWidth="1"/>
    <col min="8" max="8" width="23.85546875" style="125" customWidth="1"/>
    <col min="9" max="9" width="40.28515625" style="125" customWidth="1"/>
    <col min="10" max="10" width="15.85546875" style="125" customWidth="1"/>
    <col min="11" max="11" width="19.28515625" style="125" customWidth="1"/>
    <col min="12" max="16384" width="11.42578125" style="125"/>
  </cols>
  <sheetData>
    <row r="1" spans="1:11" x14ac:dyDescent="0.2">
      <c r="A1" s="258" t="s">
        <v>854</v>
      </c>
      <c r="B1" s="258"/>
      <c r="C1" s="258"/>
    </row>
    <row r="3" spans="1:11" x14ac:dyDescent="0.2">
      <c r="A3" s="125" t="s">
        <v>15</v>
      </c>
      <c r="B3" s="125" t="s">
        <v>573</v>
      </c>
      <c r="C3" s="125" t="s">
        <v>17</v>
      </c>
      <c r="D3" s="125" t="s">
        <v>18</v>
      </c>
      <c r="E3" s="125" t="s">
        <v>19</v>
      </c>
      <c r="F3" s="125" t="s">
        <v>20</v>
      </c>
      <c r="G3" s="125" t="s">
        <v>21</v>
      </c>
      <c r="H3" s="125" t="s">
        <v>22</v>
      </c>
      <c r="I3" s="125" t="s">
        <v>574</v>
      </c>
      <c r="J3" s="125" t="s">
        <v>295</v>
      </c>
      <c r="K3" s="125" t="s">
        <v>27</v>
      </c>
    </row>
    <row r="4" spans="1:11" x14ac:dyDescent="0.2">
      <c r="A4" s="106">
        <v>1</v>
      </c>
      <c r="B4" s="125" t="s">
        <v>198</v>
      </c>
      <c r="C4" s="125" t="s">
        <v>29</v>
      </c>
      <c r="D4" s="125">
        <v>15</v>
      </c>
      <c r="E4" s="125" t="s">
        <v>30</v>
      </c>
      <c r="F4" s="125" t="s">
        <v>200</v>
      </c>
      <c r="G4" s="125" t="s">
        <v>350</v>
      </c>
      <c r="H4" s="125">
        <v>9.6</v>
      </c>
      <c r="I4" s="125" t="s">
        <v>361</v>
      </c>
      <c r="J4" s="120">
        <v>1000</v>
      </c>
      <c r="K4" s="120">
        <v>1000</v>
      </c>
    </row>
    <row r="5" spans="1:11" x14ac:dyDescent="0.2">
      <c r="A5" s="106">
        <v>2</v>
      </c>
      <c r="B5" s="125" t="s">
        <v>813</v>
      </c>
      <c r="C5" s="125" t="s">
        <v>29</v>
      </c>
      <c r="D5" s="125">
        <v>11</v>
      </c>
      <c r="E5" s="125" t="s">
        <v>30</v>
      </c>
      <c r="F5" s="108" t="s">
        <v>814</v>
      </c>
      <c r="G5" s="125" t="s">
        <v>307</v>
      </c>
      <c r="H5" s="125">
        <v>8.5</v>
      </c>
      <c r="I5" s="125" t="s">
        <v>815</v>
      </c>
      <c r="J5" s="120">
        <v>1000</v>
      </c>
      <c r="K5" s="120">
        <v>1000</v>
      </c>
    </row>
    <row r="6" spans="1:11" x14ac:dyDescent="0.2">
      <c r="A6" s="106">
        <v>3</v>
      </c>
      <c r="B6" s="125" t="s">
        <v>465</v>
      </c>
      <c r="C6" s="125" t="s">
        <v>29</v>
      </c>
      <c r="D6" s="125">
        <v>12</v>
      </c>
      <c r="E6" s="125" t="s">
        <v>30</v>
      </c>
      <c r="F6" s="125" t="s">
        <v>580</v>
      </c>
      <c r="G6" s="125" t="s">
        <v>307</v>
      </c>
      <c r="H6" s="125">
        <v>9.8000000000000007</v>
      </c>
      <c r="I6" s="125" t="s">
        <v>581</v>
      </c>
      <c r="J6" s="120">
        <v>1000</v>
      </c>
      <c r="K6" s="120">
        <v>1000</v>
      </c>
    </row>
    <row r="7" spans="1:11" x14ac:dyDescent="0.2">
      <c r="A7" s="106">
        <v>4</v>
      </c>
      <c r="B7" s="125" t="s">
        <v>433</v>
      </c>
      <c r="C7" s="125" t="s">
        <v>29</v>
      </c>
      <c r="D7" s="125">
        <v>14</v>
      </c>
      <c r="E7" s="125" t="s">
        <v>30</v>
      </c>
      <c r="F7" s="125" t="s">
        <v>309</v>
      </c>
      <c r="G7" s="125" t="s">
        <v>350</v>
      </c>
      <c r="H7" s="125">
        <v>8.6</v>
      </c>
      <c r="I7" s="125" t="s">
        <v>311</v>
      </c>
      <c r="J7" s="120">
        <v>1000</v>
      </c>
      <c r="K7" s="120">
        <v>1000</v>
      </c>
    </row>
    <row r="8" spans="1:11" x14ac:dyDescent="0.2">
      <c r="A8" s="106">
        <v>5</v>
      </c>
      <c r="B8" s="125" t="s">
        <v>502</v>
      </c>
      <c r="C8" s="125" t="s">
        <v>42</v>
      </c>
      <c r="D8" s="125">
        <v>8</v>
      </c>
      <c r="E8" s="125" t="s">
        <v>30</v>
      </c>
      <c r="F8" s="125" t="s">
        <v>503</v>
      </c>
      <c r="G8" s="125" t="s">
        <v>350</v>
      </c>
      <c r="H8" s="125">
        <v>9.8000000000000007</v>
      </c>
      <c r="I8" s="125" t="s">
        <v>504</v>
      </c>
      <c r="J8" s="120">
        <v>1000</v>
      </c>
      <c r="K8" s="120">
        <v>1000</v>
      </c>
    </row>
    <row r="9" spans="1:11" x14ac:dyDescent="0.2">
      <c r="A9" s="106">
        <v>6</v>
      </c>
      <c r="B9" s="125" t="s">
        <v>33</v>
      </c>
      <c r="C9" s="125" t="s">
        <v>29</v>
      </c>
      <c r="D9" s="125">
        <v>36</v>
      </c>
      <c r="E9" s="125" t="s">
        <v>30</v>
      </c>
      <c r="F9" s="125" t="s">
        <v>95</v>
      </c>
      <c r="G9" s="125" t="s">
        <v>179</v>
      </c>
      <c r="H9" s="125">
        <v>9.4</v>
      </c>
      <c r="I9" s="125" t="s">
        <v>33</v>
      </c>
      <c r="J9" s="120">
        <v>1000</v>
      </c>
      <c r="K9" s="120">
        <v>1000</v>
      </c>
    </row>
    <row r="10" spans="1:11" x14ac:dyDescent="0.2">
      <c r="A10" s="106">
        <v>7</v>
      </c>
      <c r="B10" s="125" t="s">
        <v>582</v>
      </c>
      <c r="C10" s="125" t="s">
        <v>42</v>
      </c>
      <c r="D10" s="125">
        <v>20</v>
      </c>
      <c r="E10" s="125" t="s">
        <v>30</v>
      </c>
      <c r="F10" s="125" t="s">
        <v>583</v>
      </c>
      <c r="G10" s="125" t="s">
        <v>330</v>
      </c>
      <c r="H10" s="125">
        <v>9.4</v>
      </c>
      <c r="I10" s="125" t="s">
        <v>582</v>
      </c>
      <c r="J10" s="120">
        <v>1000</v>
      </c>
      <c r="K10" s="120">
        <v>1000</v>
      </c>
    </row>
    <row r="11" spans="1:11" x14ac:dyDescent="0.2">
      <c r="A11" s="106">
        <v>8</v>
      </c>
      <c r="B11" s="125" t="s">
        <v>584</v>
      </c>
      <c r="C11" s="125" t="s">
        <v>29</v>
      </c>
      <c r="D11" s="125">
        <v>19</v>
      </c>
      <c r="E11" s="125" t="s">
        <v>30</v>
      </c>
      <c r="F11" s="125" t="s">
        <v>585</v>
      </c>
      <c r="G11" s="125" t="s">
        <v>69</v>
      </c>
      <c r="H11" s="125">
        <v>8.8000000000000007</v>
      </c>
      <c r="I11" s="125" t="s">
        <v>584</v>
      </c>
      <c r="J11" s="120">
        <v>1000</v>
      </c>
      <c r="K11" s="120">
        <v>1000</v>
      </c>
    </row>
    <row r="12" spans="1:11" x14ac:dyDescent="0.2">
      <c r="A12" s="106">
        <v>9</v>
      </c>
      <c r="B12" s="125" t="s">
        <v>315</v>
      </c>
      <c r="C12" s="125" t="s">
        <v>29</v>
      </c>
      <c r="D12" s="125">
        <v>20</v>
      </c>
      <c r="E12" s="125" t="s">
        <v>30</v>
      </c>
      <c r="F12" s="125" t="s">
        <v>313</v>
      </c>
      <c r="G12" s="125" t="s">
        <v>69</v>
      </c>
      <c r="H12" s="125">
        <v>9.8000000000000007</v>
      </c>
      <c r="I12" s="125" t="s">
        <v>315</v>
      </c>
      <c r="J12" s="120">
        <v>1000</v>
      </c>
      <c r="K12" s="120">
        <v>1000</v>
      </c>
    </row>
    <row r="13" spans="1:11" x14ac:dyDescent="0.2">
      <c r="A13" s="106">
        <v>10</v>
      </c>
      <c r="B13" s="125" t="s">
        <v>46</v>
      </c>
      <c r="C13" s="125" t="s">
        <v>42</v>
      </c>
      <c r="D13" s="125">
        <v>14</v>
      </c>
      <c r="E13" s="125" t="s">
        <v>30</v>
      </c>
      <c r="F13" s="125" t="s">
        <v>47</v>
      </c>
      <c r="G13" s="125" t="s">
        <v>586</v>
      </c>
      <c r="H13" s="125" t="s">
        <v>48</v>
      </c>
      <c r="I13" s="125" t="s">
        <v>49</v>
      </c>
      <c r="J13" s="120">
        <v>1000</v>
      </c>
      <c r="K13" s="120">
        <v>1000</v>
      </c>
    </row>
    <row r="14" spans="1:11" x14ac:dyDescent="0.2">
      <c r="A14" s="106">
        <v>11</v>
      </c>
      <c r="B14" s="125" t="s">
        <v>56</v>
      </c>
      <c r="C14" s="125" t="s">
        <v>29</v>
      </c>
      <c r="D14" s="125">
        <v>21</v>
      </c>
      <c r="E14" s="125" t="s">
        <v>30</v>
      </c>
      <c r="F14" s="125" t="s">
        <v>587</v>
      </c>
      <c r="G14" s="125" t="s">
        <v>69</v>
      </c>
      <c r="H14" s="125">
        <v>9</v>
      </c>
      <c r="I14" s="125" t="s">
        <v>56</v>
      </c>
      <c r="J14" s="120">
        <v>1000</v>
      </c>
      <c r="K14" s="120">
        <v>1000</v>
      </c>
    </row>
    <row r="15" spans="1:11" x14ac:dyDescent="0.2">
      <c r="A15" s="106">
        <v>12</v>
      </c>
      <c r="B15" s="108" t="s">
        <v>59</v>
      </c>
      <c r="C15" s="125" t="s">
        <v>29</v>
      </c>
      <c r="D15" s="125">
        <v>7</v>
      </c>
      <c r="E15" s="125" t="s">
        <v>30</v>
      </c>
      <c r="F15" s="108" t="s">
        <v>588</v>
      </c>
      <c r="G15" s="125" t="s">
        <v>589</v>
      </c>
      <c r="H15" s="125">
        <v>9.5</v>
      </c>
      <c r="I15" s="125" t="s">
        <v>62</v>
      </c>
      <c r="J15" s="120">
        <v>1000</v>
      </c>
      <c r="K15" s="120">
        <v>1000</v>
      </c>
    </row>
    <row r="16" spans="1:11" x14ac:dyDescent="0.2">
      <c r="A16" s="106">
        <v>13</v>
      </c>
      <c r="B16" s="125" t="s">
        <v>590</v>
      </c>
      <c r="C16" s="125" t="s">
        <v>42</v>
      </c>
      <c r="D16" s="125">
        <v>8</v>
      </c>
      <c r="E16" s="125" t="s">
        <v>30</v>
      </c>
      <c r="F16" s="125" t="s">
        <v>591</v>
      </c>
      <c r="G16" s="125" t="s">
        <v>350</v>
      </c>
      <c r="H16" s="125">
        <v>9.1</v>
      </c>
      <c r="I16" s="125" t="s">
        <v>592</v>
      </c>
      <c r="J16" s="120">
        <v>1000</v>
      </c>
      <c r="K16" s="120">
        <v>1000</v>
      </c>
    </row>
    <row r="17" spans="1:11" x14ac:dyDescent="0.2">
      <c r="A17" s="106">
        <v>14</v>
      </c>
      <c r="B17" s="125" t="s">
        <v>593</v>
      </c>
      <c r="C17" s="125" t="s">
        <v>29</v>
      </c>
      <c r="D17" s="125">
        <v>23</v>
      </c>
      <c r="E17" s="125" t="s">
        <v>30</v>
      </c>
      <c r="F17" s="125" t="s">
        <v>31</v>
      </c>
      <c r="G17" s="125" t="s">
        <v>330</v>
      </c>
      <c r="H17" s="125">
        <v>9.1</v>
      </c>
      <c r="I17" s="125" t="s">
        <v>593</v>
      </c>
      <c r="J17" s="120">
        <v>1000</v>
      </c>
      <c r="K17" s="120">
        <v>1000</v>
      </c>
    </row>
    <row r="18" spans="1:11" x14ac:dyDescent="0.2">
      <c r="A18" s="106">
        <v>15</v>
      </c>
      <c r="B18" s="125" t="s">
        <v>435</v>
      </c>
      <c r="C18" s="125" t="s">
        <v>42</v>
      </c>
      <c r="D18" s="125">
        <v>7</v>
      </c>
      <c r="E18" s="125" t="s">
        <v>30</v>
      </c>
      <c r="F18" s="125" t="s">
        <v>320</v>
      </c>
      <c r="G18" s="125" t="s">
        <v>310</v>
      </c>
      <c r="H18" s="125">
        <v>9.1</v>
      </c>
      <c r="I18" s="125" t="s">
        <v>321</v>
      </c>
      <c r="J18" s="120">
        <v>1000</v>
      </c>
      <c r="K18" s="120">
        <v>1000</v>
      </c>
    </row>
    <row r="19" spans="1:11" x14ac:dyDescent="0.2">
      <c r="A19" s="106">
        <v>16</v>
      </c>
      <c r="B19" s="125" t="s">
        <v>68</v>
      </c>
      <c r="C19" s="125" t="s">
        <v>29</v>
      </c>
      <c r="D19" s="125">
        <v>20</v>
      </c>
      <c r="E19" s="125" t="s">
        <v>30</v>
      </c>
      <c r="F19" s="125" t="s">
        <v>31</v>
      </c>
      <c r="G19" s="125" t="s">
        <v>44</v>
      </c>
      <c r="H19" s="125">
        <v>9.1999999999999993</v>
      </c>
      <c r="I19" s="125" t="s">
        <v>68</v>
      </c>
      <c r="J19" s="120">
        <v>1000</v>
      </c>
      <c r="K19" s="120">
        <v>1000</v>
      </c>
    </row>
    <row r="20" spans="1:11" x14ac:dyDescent="0.2">
      <c r="A20" s="106">
        <v>17</v>
      </c>
      <c r="B20" s="125" t="s">
        <v>472</v>
      </c>
      <c r="C20" s="125" t="s">
        <v>29</v>
      </c>
      <c r="D20" s="125">
        <v>8</v>
      </c>
      <c r="E20" s="125" t="s">
        <v>30</v>
      </c>
      <c r="F20" s="125" t="s">
        <v>409</v>
      </c>
      <c r="G20" s="125" t="s">
        <v>350</v>
      </c>
      <c r="H20" s="125">
        <v>9.1999999999999993</v>
      </c>
      <c r="I20" s="125" t="s">
        <v>472</v>
      </c>
      <c r="J20" s="120">
        <v>1000</v>
      </c>
      <c r="K20" s="120">
        <v>1000</v>
      </c>
    </row>
    <row r="21" spans="1:11" x14ac:dyDescent="0.2">
      <c r="A21" s="106">
        <v>18</v>
      </c>
      <c r="B21" s="106" t="s">
        <v>594</v>
      </c>
      <c r="C21" s="106" t="s">
        <v>42</v>
      </c>
      <c r="D21" s="106">
        <v>14</v>
      </c>
      <c r="E21" s="125" t="s">
        <v>30</v>
      </c>
      <c r="F21" s="106" t="s">
        <v>595</v>
      </c>
      <c r="G21" s="106" t="s">
        <v>596</v>
      </c>
      <c r="H21" s="106">
        <v>10</v>
      </c>
      <c r="I21" s="106" t="s">
        <v>597</v>
      </c>
      <c r="J21" s="120">
        <v>1000</v>
      </c>
      <c r="K21" s="120">
        <v>1000</v>
      </c>
    </row>
    <row r="22" spans="1:11" x14ac:dyDescent="0.2">
      <c r="A22" s="106">
        <v>19</v>
      </c>
      <c r="B22" s="125" t="s">
        <v>152</v>
      </c>
      <c r="C22" s="125" t="s">
        <v>42</v>
      </c>
      <c r="D22" s="125">
        <v>19</v>
      </c>
      <c r="E22" s="125" t="s">
        <v>30</v>
      </c>
      <c r="F22" s="125" t="s">
        <v>153</v>
      </c>
      <c r="G22" s="125" t="s">
        <v>598</v>
      </c>
      <c r="H22" s="125">
        <v>8.6999999999999993</v>
      </c>
      <c r="I22" s="125" t="s">
        <v>152</v>
      </c>
      <c r="J22" s="120">
        <v>1000</v>
      </c>
      <c r="K22" s="120">
        <v>1000</v>
      </c>
    </row>
    <row r="23" spans="1:11" x14ac:dyDescent="0.2">
      <c r="A23" s="106">
        <v>20</v>
      </c>
      <c r="B23" s="125" t="s">
        <v>436</v>
      </c>
      <c r="C23" s="125" t="s">
        <v>42</v>
      </c>
      <c r="D23" s="125">
        <v>21</v>
      </c>
      <c r="E23" s="125" t="s">
        <v>30</v>
      </c>
      <c r="F23" s="125" t="s">
        <v>84</v>
      </c>
      <c r="G23" s="125" t="s">
        <v>188</v>
      </c>
      <c r="H23" s="125">
        <v>8.9</v>
      </c>
      <c r="I23" s="125" t="s">
        <v>436</v>
      </c>
      <c r="J23" s="120">
        <v>1000</v>
      </c>
      <c r="K23" s="120">
        <v>1000</v>
      </c>
    </row>
    <row r="24" spans="1:11" x14ac:dyDescent="0.2">
      <c r="A24" s="106">
        <v>21</v>
      </c>
      <c r="B24" s="125" t="s">
        <v>600</v>
      </c>
      <c r="C24" s="125" t="s">
        <v>42</v>
      </c>
      <c r="D24" s="125">
        <v>19</v>
      </c>
      <c r="E24" s="125" t="s">
        <v>30</v>
      </c>
      <c r="F24" s="108" t="s">
        <v>66</v>
      </c>
      <c r="G24" s="125" t="s">
        <v>69</v>
      </c>
      <c r="H24" s="125">
        <v>9.1</v>
      </c>
      <c r="I24" s="125" t="s">
        <v>600</v>
      </c>
      <c r="J24" s="120">
        <v>1000</v>
      </c>
      <c r="K24" s="120">
        <v>1000</v>
      </c>
    </row>
    <row r="25" spans="1:11" x14ac:dyDescent="0.2">
      <c r="A25" s="106">
        <v>22</v>
      </c>
      <c r="B25" s="125" t="s">
        <v>437</v>
      </c>
      <c r="C25" s="125" t="s">
        <v>29</v>
      </c>
      <c r="D25" s="125">
        <v>8</v>
      </c>
      <c r="E25" s="125" t="s">
        <v>30</v>
      </c>
      <c r="F25" s="108" t="s">
        <v>601</v>
      </c>
      <c r="G25" s="125" t="s">
        <v>350</v>
      </c>
      <c r="H25" s="125">
        <v>8.9</v>
      </c>
      <c r="I25" s="125" t="s">
        <v>325</v>
      </c>
      <c r="J25" s="120">
        <v>1000</v>
      </c>
      <c r="K25" s="120">
        <v>1000</v>
      </c>
    </row>
    <row r="26" spans="1:11" x14ac:dyDescent="0.2">
      <c r="A26" s="106">
        <v>23</v>
      </c>
      <c r="B26" s="125" t="s">
        <v>602</v>
      </c>
      <c r="C26" s="125" t="s">
        <v>42</v>
      </c>
      <c r="D26" s="125">
        <v>21</v>
      </c>
      <c r="E26" s="125" t="s">
        <v>30</v>
      </c>
      <c r="F26" s="125" t="s">
        <v>603</v>
      </c>
      <c r="G26" s="125" t="s">
        <v>604</v>
      </c>
      <c r="H26" s="125">
        <v>8.5</v>
      </c>
      <c r="I26" s="125" t="s">
        <v>602</v>
      </c>
      <c r="J26" s="120">
        <v>1000</v>
      </c>
      <c r="K26" s="120">
        <v>1000</v>
      </c>
    </row>
    <row r="27" spans="1:11" x14ac:dyDescent="0.2">
      <c r="A27" s="106">
        <v>24</v>
      </c>
      <c r="B27" s="125" t="s">
        <v>605</v>
      </c>
      <c r="C27" s="125" t="s">
        <v>42</v>
      </c>
      <c r="D27" s="125">
        <v>20</v>
      </c>
      <c r="E27" s="125" t="s">
        <v>30</v>
      </c>
      <c r="F27" s="125" t="s">
        <v>606</v>
      </c>
      <c r="G27" s="125" t="s">
        <v>69</v>
      </c>
      <c r="H27" s="125">
        <v>8.8000000000000007</v>
      </c>
      <c r="I27" s="125" t="s">
        <v>605</v>
      </c>
      <c r="J27" s="120">
        <v>1000</v>
      </c>
      <c r="K27" s="120">
        <v>1000</v>
      </c>
    </row>
    <row r="28" spans="1:11" x14ac:dyDescent="0.2">
      <c r="A28" s="106">
        <v>25</v>
      </c>
      <c r="B28" s="125" t="s">
        <v>326</v>
      </c>
      <c r="C28" s="125" t="s">
        <v>42</v>
      </c>
      <c r="D28" s="125">
        <v>19</v>
      </c>
      <c r="E28" s="125" t="s">
        <v>30</v>
      </c>
      <c r="F28" s="125" t="s">
        <v>51</v>
      </c>
      <c r="G28" s="125" t="s">
        <v>69</v>
      </c>
      <c r="H28" s="125">
        <v>9.5</v>
      </c>
      <c r="I28" s="125" t="s">
        <v>326</v>
      </c>
      <c r="J28" s="120">
        <v>1000</v>
      </c>
      <c r="K28" s="120">
        <v>1000</v>
      </c>
    </row>
    <row r="29" spans="1:11" x14ac:dyDescent="0.2">
      <c r="A29" s="110">
        <v>26</v>
      </c>
      <c r="B29" s="125" t="s">
        <v>438</v>
      </c>
      <c r="C29" s="125" t="s">
        <v>42</v>
      </c>
      <c r="D29" s="125">
        <v>8</v>
      </c>
      <c r="E29" s="125" t="s">
        <v>30</v>
      </c>
      <c r="F29" s="125" t="s">
        <v>327</v>
      </c>
      <c r="G29" s="125" t="s">
        <v>350</v>
      </c>
      <c r="H29" s="125">
        <v>9.1999999999999993</v>
      </c>
      <c r="I29" s="125" t="s">
        <v>328</v>
      </c>
      <c r="J29" s="120">
        <v>1000</v>
      </c>
      <c r="K29" s="120">
        <v>1000</v>
      </c>
    </row>
    <row r="30" spans="1:11" x14ac:dyDescent="0.2">
      <c r="A30" s="106">
        <v>27</v>
      </c>
      <c r="B30" s="106" t="s">
        <v>329</v>
      </c>
      <c r="C30" s="106" t="s">
        <v>29</v>
      </c>
      <c r="D30" s="106">
        <v>25</v>
      </c>
      <c r="E30" s="125" t="s">
        <v>30</v>
      </c>
      <c r="F30" s="106" t="s">
        <v>95</v>
      </c>
      <c r="G30" s="106" t="s">
        <v>607</v>
      </c>
      <c r="H30" s="106">
        <v>9.5</v>
      </c>
      <c r="I30" s="106" t="s">
        <v>329</v>
      </c>
      <c r="J30" s="120">
        <v>1000</v>
      </c>
      <c r="K30" s="120">
        <v>1000</v>
      </c>
    </row>
    <row r="31" spans="1:11" x14ac:dyDescent="0.2">
      <c r="A31" s="106">
        <v>28</v>
      </c>
      <c r="B31" s="125" t="s">
        <v>476</v>
      </c>
      <c r="C31" s="125" t="s">
        <v>29</v>
      </c>
      <c r="D31" s="125">
        <v>13</v>
      </c>
      <c r="E31" s="125" t="s">
        <v>30</v>
      </c>
      <c r="F31" s="108" t="s">
        <v>416</v>
      </c>
      <c r="G31" s="125" t="s">
        <v>310</v>
      </c>
      <c r="H31" s="125">
        <v>9.6</v>
      </c>
      <c r="I31" s="125" t="s">
        <v>608</v>
      </c>
      <c r="J31" s="120">
        <v>1000</v>
      </c>
      <c r="K31" s="120">
        <v>1000</v>
      </c>
    </row>
    <row r="32" spans="1:11" x14ac:dyDescent="0.2">
      <c r="A32" s="106">
        <v>29</v>
      </c>
      <c r="B32" s="125" t="s">
        <v>331</v>
      </c>
      <c r="C32" s="125" t="s">
        <v>29</v>
      </c>
      <c r="D32" s="125">
        <v>21</v>
      </c>
      <c r="E32" s="125" t="s">
        <v>30</v>
      </c>
      <c r="F32" s="125" t="s">
        <v>31</v>
      </c>
      <c r="G32" s="125" t="s">
        <v>38</v>
      </c>
      <c r="H32" s="125">
        <v>9.1999999999999993</v>
      </c>
      <c r="I32" s="125" t="s">
        <v>331</v>
      </c>
      <c r="J32" s="120">
        <v>1000</v>
      </c>
      <c r="K32" s="120">
        <v>1000</v>
      </c>
    </row>
    <row r="33" spans="1:11" x14ac:dyDescent="0.2">
      <c r="A33" s="106">
        <v>30</v>
      </c>
      <c r="B33" s="125" t="s">
        <v>439</v>
      </c>
      <c r="C33" s="125" t="s">
        <v>29</v>
      </c>
      <c r="D33" s="125">
        <v>10</v>
      </c>
      <c r="E33" s="125" t="s">
        <v>30</v>
      </c>
      <c r="F33" s="125" t="s">
        <v>332</v>
      </c>
      <c r="G33" s="125" t="s">
        <v>375</v>
      </c>
      <c r="H33" s="125">
        <v>9</v>
      </c>
      <c r="I33" s="125" t="s">
        <v>334</v>
      </c>
      <c r="J33" s="120">
        <v>1000</v>
      </c>
      <c r="K33" s="120">
        <v>1000</v>
      </c>
    </row>
    <row r="34" spans="1:11" x14ac:dyDescent="0.2">
      <c r="A34" s="106">
        <v>31</v>
      </c>
      <c r="B34" s="106" t="s">
        <v>609</v>
      </c>
      <c r="C34" s="106" t="s">
        <v>42</v>
      </c>
      <c r="D34" s="106">
        <v>17</v>
      </c>
      <c r="E34" s="125" t="s">
        <v>30</v>
      </c>
      <c r="F34" s="106" t="s">
        <v>816</v>
      </c>
      <c r="G34" s="106" t="s">
        <v>611</v>
      </c>
      <c r="H34" s="106">
        <v>9.6999999999999993</v>
      </c>
      <c r="I34" s="106" t="s">
        <v>612</v>
      </c>
      <c r="J34" s="120">
        <v>1000</v>
      </c>
      <c r="K34" s="120">
        <v>1000</v>
      </c>
    </row>
    <row r="35" spans="1:11" x14ac:dyDescent="0.2">
      <c r="A35" s="106">
        <v>32</v>
      </c>
      <c r="B35" s="125" t="s">
        <v>613</v>
      </c>
      <c r="C35" s="125" t="s">
        <v>42</v>
      </c>
      <c r="D35" s="125">
        <v>19</v>
      </c>
      <c r="E35" s="125" t="s">
        <v>30</v>
      </c>
      <c r="F35" s="125" t="s">
        <v>614</v>
      </c>
      <c r="G35" s="125" t="s">
        <v>144</v>
      </c>
      <c r="H35" s="125">
        <v>9.4</v>
      </c>
      <c r="I35" s="125" t="s">
        <v>613</v>
      </c>
      <c r="J35" s="120">
        <v>1000</v>
      </c>
      <c r="K35" s="120">
        <v>1000</v>
      </c>
    </row>
    <row r="36" spans="1:11" x14ac:dyDescent="0.2">
      <c r="A36" s="106">
        <v>33</v>
      </c>
      <c r="B36" s="125" t="s">
        <v>615</v>
      </c>
      <c r="C36" s="125" t="s">
        <v>42</v>
      </c>
      <c r="D36" s="125">
        <v>20</v>
      </c>
      <c r="E36" s="125" t="s">
        <v>30</v>
      </c>
      <c r="F36" s="125" t="s">
        <v>95</v>
      </c>
      <c r="G36" s="125" t="s">
        <v>69</v>
      </c>
      <c r="H36" s="125">
        <v>9</v>
      </c>
      <c r="I36" s="125" t="s">
        <v>615</v>
      </c>
      <c r="J36" s="120">
        <v>1000</v>
      </c>
      <c r="K36" s="120">
        <v>1000</v>
      </c>
    </row>
    <row r="37" spans="1:11" x14ac:dyDescent="0.2">
      <c r="A37" s="106">
        <v>34</v>
      </c>
      <c r="B37" s="125" t="s">
        <v>616</v>
      </c>
      <c r="C37" s="125" t="s">
        <v>29</v>
      </c>
      <c r="D37" s="125">
        <v>24</v>
      </c>
      <c r="E37" s="125" t="s">
        <v>30</v>
      </c>
      <c r="F37" s="125" t="s">
        <v>617</v>
      </c>
      <c r="G37" s="125" t="s">
        <v>618</v>
      </c>
      <c r="H37" s="125">
        <v>9.6</v>
      </c>
      <c r="I37" s="125" t="s">
        <v>616</v>
      </c>
      <c r="J37" s="120">
        <v>1000</v>
      </c>
      <c r="K37" s="120">
        <v>1000</v>
      </c>
    </row>
    <row r="38" spans="1:11" x14ac:dyDescent="0.2">
      <c r="A38" s="106">
        <v>35</v>
      </c>
      <c r="B38" s="125" t="s">
        <v>619</v>
      </c>
      <c r="C38" s="125" t="s">
        <v>42</v>
      </c>
      <c r="D38" s="125">
        <v>22</v>
      </c>
      <c r="E38" s="125" t="s">
        <v>30</v>
      </c>
      <c r="F38" s="108" t="s">
        <v>95</v>
      </c>
      <c r="G38" s="125" t="s">
        <v>620</v>
      </c>
      <c r="H38" s="125">
        <v>9.3000000000000007</v>
      </c>
      <c r="I38" s="125" t="s">
        <v>619</v>
      </c>
      <c r="J38" s="120">
        <v>1000</v>
      </c>
      <c r="K38" s="120">
        <v>1000</v>
      </c>
    </row>
    <row r="39" spans="1:11" x14ac:dyDescent="0.2">
      <c r="A39" s="106">
        <v>36</v>
      </c>
      <c r="B39" s="125" t="s">
        <v>621</v>
      </c>
      <c r="C39" s="125" t="s">
        <v>29</v>
      </c>
      <c r="D39" s="125">
        <v>19</v>
      </c>
      <c r="E39" s="125" t="s">
        <v>30</v>
      </c>
      <c r="F39" s="125" t="s">
        <v>95</v>
      </c>
      <c r="G39" s="125" t="s">
        <v>622</v>
      </c>
      <c r="H39" s="125">
        <v>9</v>
      </c>
      <c r="I39" s="125" t="s">
        <v>621</v>
      </c>
      <c r="J39" s="120">
        <v>1000</v>
      </c>
      <c r="K39" s="120">
        <v>1000</v>
      </c>
    </row>
    <row r="40" spans="1:11" x14ac:dyDescent="0.2">
      <c r="A40" s="119">
        <v>37</v>
      </c>
      <c r="B40" s="125" t="s">
        <v>339</v>
      </c>
      <c r="C40" s="125" t="s">
        <v>29</v>
      </c>
      <c r="D40" s="125">
        <v>20</v>
      </c>
      <c r="E40" s="125" t="s">
        <v>30</v>
      </c>
      <c r="F40" s="125" t="s">
        <v>337</v>
      </c>
      <c r="G40" s="125" t="s">
        <v>330</v>
      </c>
      <c r="H40" s="125">
        <v>8</v>
      </c>
      <c r="I40" s="125" t="s">
        <v>339</v>
      </c>
      <c r="J40" s="120">
        <v>1000</v>
      </c>
      <c r="K40" s="120">
        <v>1000</v>
      </c>
    </row>
    <row r="41" spans="1:11" x14ac:dyDescent="0.2">
      <c r="A41" s="106">
        <v>38</v>
      </c>
      <c r="B41" s="125" t="s">
        <v>89</v>
      </c>
      <c r="C41" s="125" t="s">
        <v>29</v>
      </c>
      <c r="D41" s="125">
        <v>54</v>
      </c>
      <c r="E41" s="125" t="s">
        <v>30</v>
      </c>
      <c r="F41" s="125" t="s">
        <v>31</v>
      </c>
      <c r="G41" s="125" t="s">
        <v>38</v>
      </c>
      <c r="H41" s="125">
        <v>9.8000000000000007</v>
      </c>
      <c r="I41" s="125" t="s">
        <v>89</v>
      </c>
      <c r="J41" s="120">
        <v>1000</v>
      </c>
      <c r="K41" s="120">
        <v>1000</v>
      </c>
    </row>
    <row r="42" spans="1:11" x14ac:dyDescent="0.2">
      <c r="A42" s="106">
        <v>39</v>
      </c>
      <c r="B42" s="125" t="s">
        <v>623</v>
      </c>
      <c r="C42" s="125" t="s">
        <v>29</v>
      </c>
      <c r="D42" s="125">
        <v>18</v>
      </c>
      <c r="E42" s="125" t="s">
        <v>30</v>
      </c>
      <c r="F42" s="108" t="s">
        <v>95</v>
      </c>
      <c r="G42" s="125" t="s">
        <v>69</v>
      </c>
      <c r="H42" s="125">
        <v>8.9</v>
      </c>
      <c r="I42" s="125" t="s">
        <v>623</v>
      </c>
      <c r="J42" s="120">
        <v>1000</v>
      </c>
      <c r="K42" s="120">
        <v>1000</v>
      </c>
    </row>
    <row r="43" spans="1:11" x14ac:dyDescent="0.2">
      <c r="A43" s="106">
        <v>40</v>
      </c>
      <c r="B43" s="125" t="s">
        <v>624</v>
      </c>
      <c r="C43" s="125" t="s">
        <v>42</v>
      </c>
      <c r="D43" s="125">
        <v>19</v>
      </c>
      <c r="E43" s="125" t="s">
        <v>30</v>
      </c>
      <c r="F43" s="125" t="s">
        <v>625</v>
      </c>
      <c r="G43" s="125" t="s">
        <v>69</v>
      </c>
      <c r="H43" s="125">
        <v>8.6999999999999993</v>
      </c>
      <c r="I43" s="125" t="s">
        <v>624</v>
      </c>
      <c r="J43" s="120">
        <v>1000</v>
      </c>
      <c r="K43" s="120">
        <v>1000</v>
      </c>
    </row>
    <row r="44" spans="1:11" x14ac:dyDescent="0.2">
      <c r="A44" s="106">
        <v>41</v>
      </c>
      <c r="B44" s="106" t="s">
        <v>442</v>
      </c>
      <c r="C44" s="106" t="s">
        <v>29</v>
      </c>
      <c r="D44" s="106">
        <v>16</v>
      </c>
      <c r="E44" s="125" t="s">
        <v>30</v>
      </c>
      <c r="F44" s="106" t="s">
        <v>626</v>
      </c>
      <c r="G44" s="106" t="s">
        <v>596</v>
      </c>
      <c r="H44" s="106">
        <v>8.1999999999999993</v>
      </c>
      <c r="I44" s="106" t="s">
        <v>627</v>
      </c>
      <c r="J44" s="120">
        <v>1000</v>
      </c>
      <c r="K44" s="120">
        <v>1000</v>
      </c>
    </row>
    <row r="45" spans="1:11" x14ac:dyDescent="0.2">
      <c r="A45" s="106">
        <v>42</v>
      </c>
      <c r="B45" s="125" t="s">
        <v>628</v>
      </c>
      <c r="C45" s="125" t="s">
        <v>42</v>
      </c>
      <c r="D45" s="125">
        <v>7</v>
      </c>
      <c r="E45" s="125" t="s">
        <v>30</v>
      </c>
      <c r="F45" s="125" t="s">
        <v>629</v>
      </c>
      <c r="G45" s="125" t="s">
        <v>310</v>
      </c>
      <c r="H45" s="125">
        <v>9.5</v>
      </c>
      <c r="I45" s="125" t="s">
        <v>630</v>
      </c>
      <c r="J45" s="120">
        <v>1000</v>
      </c>
      <c r="K45" s="120">
        <v>1000</v>
      </c>
    </row>
    <row r="46" spans="1:11" x14ac:dyDescent="0.2">
      <c r="A46" s="106">
        <v>43</v>
      </c>
      <c r="B46" s="125" t="s">
        <v>443</v>
      </c>
      <c r="C46" s="125" t="s">
        <v>29</v>
      </c>
      <c r="D46" s="125">
        <v>12</v>
      </c>
      <c r="E46" s="125" t="s">
        <v>30</v>
      </c>
      <c r="F46" s="125" t="s">
        <v>631</v>
      </c>
      <c r="G46" s="125" t="s">
        <v>307</v>
      </c>
      <c r="H46" s="125">
        <v>9.3000000000000007</v>
      </c>
      <c r="I46" s="125" t="s">
        <v>345</v>
      </c>
      <c r="J46" s="120">
        <v>1000</v>
      </c>
      <c r="K46" s="120">
        <v>1000</v>
      </c>
    </row>
    <row r="47" spans="1:11" x14ac:dyDescent="0.2">
      <c r="A47" s="106">
        <v>44</v>
      </c>
      <c r="B47" s="125" t="s">
        <v>632</v>
      </c>
      <c r="C47" s="125" t="s">
        <v>29</v>
      </c>
      <c r="D47" s="125">
        <v>8</v>
      </c>
      <c r="E47" s="125" t="s">
        <v>30</v>
      </c>
      <c r="F47" s="108" t="s">
        <v>578</v>
      </c>
      <c r="G47" s="125" t="s">
        <v>310</v>
      </c>
      <c r="H47" s="125">
        <v>9.1</v>
      </c>
      <c r="I47" s="125" t="s">
        <v>633</v>
      </c>
      <c r="J47" s="120">
        <v>1000</v>
      </c>
      <c r="K47" s="120">
        <v>1000</v>
      </c>
    </row>
    <row r="48" spans="1:11" x14ac:dyDescent="0.2">
      <c r="A48" s="106">
        <v>45</v>
      </c>
      <c r="B48" s="125" t="s">
        <v>634</v>
      </c>
      <c r="C48" s="125" t="s">
        <v>42</v>
      </c>
      <c r="D48" s="125">
        <v>16</v>
      </c>
      <c r="E48" s="125" t="s">
        <v>30</v>
      </c>
      <c r="F48" s="125" t="s">
        <v>635</v>
      </c>
      <c r="G48" s="125" t="s">
        <v>69</v>
      </c>
      <c r="H48" s="125">
        <v>9.3000000000000007</v>
      </c>
      <c r="I48" s="125" t="s">
        <v>817</v>
      </c>
      <c r="J48" s="120">
        <v>1000</v>
      </c>
      <c r="K48" s="120">
        <v>1000</v>
      </c>
    </row>
    <row r="49" spans="1:11" x14ac:dyDescent="0.2">
      <c r="A49" s="106">
        <v>46</v>
      </c>
      <c r="B49" s="125" t="s">
        <v>444</v>
      </c>
      <c r="C49" s="125" t="s">
        <v>42</v>
      </c>
      <c r="D49" s="125">
        <v>8</v>
      </c>
      <c r="E49" s="125" t="s">
        <v>30</v>
      </c>
      <c r="F49" s="125" t="s">
        <v>347</v>
      </c>
      <c r="G49" s="125" t="s">
        <v>350</v>
      </c>
      <c r="H49" s="125">
        <v>9.3000000000000007</v>
      </c>
      <c r="I49" s="125" t="s">
        <v>348</v>
      </c>
      <c r="J49" s="120">
        <v>1000</v>
      </c>
      <c r="K49" s="120">
        <v>1000</v>
      </c>
    </row>
    <row r="50" spans="1:11" x14ac:dyDescent="0.2">
      <c r="A50" s="106">
        <v>47</v>
      </c>
      <c r="B50" s="125" t="s">
        <v>637</v>
      </c>
      <c r="C50" s="125" t="s">
        <v>29</v>
      </c>
      <c r="D50" s="125">
        <v>33</v>
      </c>
      <c r="E50" s="125" t="s">
        <v>30</v>
      </c>
      <c r="F50" s="125" t="s">
        <v>638</v>
      </c>
      <c r="G50" s="125" t="s">
        <v>598</v>
      </c>
      <c r="H50" s="125">
        <v>9.8000000000000007</v>
      </c>
      <c r="I50" s="125" t="s">
        <v>637</v>
      </c>
      <c r="J50" s="120">
        <v>1000</v>
      </c>
      <c r="K50" s="120">
        <v>1000</v>
      </c>
    </row>
    <row r="51" spans="1:11" x14ac:dyDescent="0.2">
      <c r="A51" s="106">
        <v>48</v>
      </c>
      <c r="B51" s="125" t="s">
        <v>639</v>
      </c>
      <c r="C51" s="125" t="s">
        <v>42</v>
      </c>
      <c r="D51" s="125">
        <v>21</v>
      </c>
      <c r="E51" s="125" t="s">
        <v>30</v>
      </c>
      <c r="F51" s="125" t="s">
        <v>640</v>
      </c>
      <c r="G51" s="125" t="s">
        <v>32</v>
      </c>
      <c r="H51" s="125">
        <v>8.6</v>
      </c>
      <c r="I51" s="125" t="s">
        <v>641</v>
      </c>
      <c r="J51" s="120">
        <v>1000</v>
      </c>
      <c r="K51" s="120">
        <v>1000</v>
      </c>
    </row>
    <row r="52" spans="1:11" x14ac:dyDescent="0.2">
      <c r="A52" s="106">
        <v>49</v>
      </c>
      <c r="B52" s="125" t="s">
        <v>642</v>
      </c>
      <c r="C52" s="125" t="s">
        <v>29</v>
      </c>
      <c r="D52" s="125">
        <v>6</v>
      </c>
      <c r="E52" s="125" t="s">
        <v>30</v>
      </c>
      <c r="F52" s="125" t="s">
        <v>203</v>
      </c>
      <c r="G52" s="125" t="s">
        <v>307</v>
      </c>
      <c r="H52" s="125">
        <v>8.1999999999999993</v>
      </c>
      <c r="I52" s="125" t="s">
        <v>643</v>
      </c>
      <c r="J52" s="120">
        <v>1000</v>
      </c>
      <c r="K52" s="120">
        <v>1000</v>
      </c>
    </row>
    <row r="53" spans="1:11" x14ac:dyDescent="0.2">
      <c r="A53" s="106">
        <v>50</v>
      </c>
      <c r="B53" s="125" t="s">
        <v>104</v>
      </c>
      <c r="C53" s="125" t="s">
        <v>29</v>
      </c>
      <c r="D53" s="125">
        <v>9</v>
      </c>
      <c r="E53" s="125" t="s">
        <v>30</v>
      </c>
      <c r="F53" s="125" t="s">
        <v>105</v>
      </c>
      <c r="G53" s="125" t="s">
        <v>392</v>
      </c>
      <c r="H53" s="125">
        <v>9.6999999999999993</v>
      </c>
      <c r="I53" s="125" t="s">
        <v>106</v>
      </c>
      <c r="J53" s="120">
        <v>1000</v>
      </c>
      <c r="K53" s="120">
        <v>1000</v>
      </c>
    </row>
    <row r="54" spans="1:11" x14ac:dyDescent="0.2">
      <c r="A54" s="106">
        <v>51</v>
      </c>
      <c r="B54" s="125" t="s">
        <v>644</v>
      </c>
      <c r="C54" s="125" t="s">
        <v>29</v>
      </c>
      <c r="D54" s="125">
        <v>30</v>
      </c>
      <c r="E54" s="125" t="s">
        <v>30</v>
      </c>
      <c r="F54" s="125" t="s">
        <v>95</v>
      </c>
      <c r="G54" s="125" t="s">
        <v>598</v>
      </c>
      <c r="H54" s="125">
        <v>9.1999999999999993</v>
      </c>
      <c r="I54" s="125" t="s">
        <v>644</v>
      </c>
      <c r="J54" s="120">
        <v>1000</v>
      </c>
      <c r="K54" s="120">
        <v>1000</v>
      </c>
    </row>
    <row r="55" spans="1:11" x14ac:dyDescent="0.2">
      <c r="A55" s="106">
        <v>52</v>
      </c>
      <c r="B55" s="125" t="s">
        <v>645</v>
      </c>
      <c r="C55" s="125" t="s">
        <v>29</v>
      </c>
      <c r="D55" s="125">
        <v>22</v>
      </c>
      <c r="E55" s="125" t="s">
        <v>30</v>
      </c>
      <c r="F55" s="125" t="s">
        <v>176</v>
      </c>
      <c r="G55" s="125" t="s">
        <v>330</v>
      </c>
      <c r="H55" s="125">
        <v>9.5</v>
      </c>
      <c r="I55" s="125" t="s">
        <v>645</v>
      </c>
      <c r="J55" s="120">
        <v>1000</v>
      </c>
      <c r="K55" s="120">
        <v>1000</v>
      </c>
    </row>
    <row r="56" spans="1:11" x14ac:dyDescent="0.2">
      <c r="A56" s="106">
        <v>53</v>
      </c>
      <c r="B56" s="125" t="s">
        <v>354</v>
      </c>
      <c r="C56" s="125" t="s">
        <v>42</v>
      </c>
      <c r="D56" s="125">
        <v>22</v>
      </c>
      <c r="E56" s="125" t="s">
        <v>30</v>
      </c>
      <c r="F56" s="125" t="s">
        <v>112</v>
      </c>
      <c r="G56" s="125" t="s">
        <v>350</v>
      </c>
      <c r="H56" s="125">
        <v>8.8000000000000007</v>
      </c>
      <c r="I56" s="125" t="s">
        <v>354</v>
      </c>
      <c r="J56" s="120">
        <v>1000</v>
      </c>
      <c r="K56" s="120">
        <v>1000</v>
      </c>
    </row>
    <row r="57" spans="1:11" x14ac:dyDescent="0.2">
      <c r="A57" s="106">
        <v>54</v>
      </c>
      <c r="B57" s="125" t="s">
        <v>646</v>
      </c>
      <c r="C57" s="125" t="s">
        <v>29</v>
      </c>
      <c r="D57" s="125">
        <v>15</v>
      </c>
      <c r="E57" s="125" t="s">
        <v>30</v>
      </c>
      <c r="F57" s="108" t="s">
        <v>647</v>
      </c>
      <c r="G57" s="125" t="s">
        <v>307</v>
      </c>
      <c r="H57" s="125">
        <v>8.3000000000000007</v>
      </c>
      <c r="I57" s="125" t="s">
        <v>648</v>
      </c>
      <c r="J57" s="120">
        <v>1000</v>
      </c>
      <c r="K57" s="120">
        <v>1000</v>
      </c>
    </row>
    <row r="58" spans="1:11" x14ac:dyDescent="0.2">
      <c r="A58" s="106">
        <v>55</v>
      </c>
      <c r="B58" s="106" t="s">
        <v>194</v>
      </c>
      <c r="C58" s="106" t="s">
        <v>29</v>
      </c>
      <c r="D58" s="106">
        <v>19</v>
      </c>
      <c r="E58" s="125" t="s">
        <v>30</v>
      </c>
      <c r="F58" s="106" t="s">
        <v>31</v>
      </c>
      <c r="G58" s="106" t="s">
        <v>44</v>
      </c>
      <c r="H58" s="125">
        <v>9</v>
      </c>
      <c r="I58" s="106" t="s">
        <v>194</v>
      </c>
      <c r="J58" s="120">
        <v>1000</v>
      </c>
      <c r="K58" s="120">
        <v>1000</v>
      </c>
    </row>
    <row r="59" spans="1:11" x14ac:dyDescent="0.2">
      <c r="A59" s="106">
        <v>56</v>
      </c>
      <c r="B59" s="106" t="s">
        <v>649</v>
      </c>
      <c r="C59" s="106" t="s">
        <v>29</v>
      </c>
      <c r="D59" s="106">
        <v>7</v>
      </c>
      <c r="E59" s="125" t="s">
        <v>117</v>
      </c>
      <c r="F59" s="106" t="s">
        <v>650</v>
      </c>
      <c r="G59" s="106" t="s">
        <v>310</v>
      </c>
      <c r="H59" s="106">
        <v>8.6999999999999993</v>
      </c>
      <c r="I59" s="106" t="s">
        <v>651</v>
      </c>
      <c r="J59" s="121">
        <v>400</v>
      </c>
      <c r="K59" s="121">
        <v>400</v>
      </c>
    </row>
    <row r="60" spans="1:11" x14ac:dyDescent="0.2">
      <c r="A60" s="106">
        <v>57</v>
      </c>
      <c r="B60" s="106" t="s">
        <v>652</v>
      </c>
      <c r="C60" s="106" t="s">
        <v>29</v>
      </c>
      <c r="D60" s="106">
        <v>14</v>
      </c>
      <c r="E60" s="125" t="s">
        <v>117</v>
      </c>
      <c r="F60" s="106" t="s">
        <v>213</v>
      </c>
      <c r="G60" s="106" t="s">
        <v>350</v>
      </c>
      <c r="H60" s="106">
        <v>9.6</v>
      </c>
      <c r="I60" s="106" t="s">
        <v>308</v>
      </c>
      <c r="J60" s="121">
        <v>400</v>
      </c>
      <c r="K60" s="121">
        <v>400</v>
      </c>
    </row>
    <row r="61" spans="1:11" x14ac:dyDescent="0.2">
      <c r="A61" s="106">
        <v>58</v>
      </c>
      <c r="B61" s="106" t="s">
        <v>653</v>
      </c>
      <c r="C61" s="106" t="s">
        <v>29</v>
      </c>
      <c r="D61" s="106">
        <v>14</v>
      </c>
      <c r="E61" s="125" t="s">
        <v>117</v>
      </c>
      <c r="F61" s="106" t="s">
        <v>241</v>
      </c>
      <c r="G61" s="106" t="s">
        <v>350</v>
      </c>
      <c r="H61" s="106">
        <v>9.1</v>
      </c>
      <c r="I61" s="106" t="s">
        <v>654</v>
      </c>
      <c r="J61" s="121">
        <v>400</v>
      </c>
      <c r="K61" s="121">
        <v>400</v>
      </c>
    </row>
    <row r="62" spans="1:11" x14ac:dyDescent="0.2">
      <c r="A62" s="106">
        <v>59</v>
      </c>
      <c r="B62" s="106" t="s">
        <v>130</v>
      </c>
      <c r="C62" s="106" t="s">
        <v>42</v>
      </c>
      <c r="D62" s="106">
        <v>8</v>
      </c>
      <c r="E62" s="125" t="s">
        <v>117</v>
      </c>
      <c r="F62" s="106" t="s">
        <v>131</v>
      </c>
      <c r="G62" s="106" t="s">
        <v>350</v>
      </c>
      <c r="H62" s="106">
        <v>6.2</v>
      </c>
      <c r="I62" s="106" t="s">
        <v>132</v>
      </c>
      <c r="J62" s="121">
        <v>400</v>
      </c>
      <c r="K62" s="121">
        <v>400</v>
      </c>
    </row>
    <row r="63" spans="1:11" x14ac:dyDescent="0.2">
      <c r="A63" s="106">
        <v>60</v>
      </c>
      <c r="B63" s="106" t="s">
        <v>447</v>
      </c>
      <c r="C63" s="106" t="s">
        <v>42</v>
      </c>
      <c r="D63" s="106">
        <v>8</v>
      </c>
      <c r="E63" s="125" t="s">
        <v>117</v>
      </c>
      <c r="F63" s="106" t="s">
        <v>655</v>
      </c>
      <c r="G63" s="106" t="s">
        <v>350</v>
      </c>
      <c r="H63" s="106">
        <v>7.2</v>
      </c>
      <c r="I63" s="106" t="s">
        <v>358</v>
      </c>
      <c r="J63" s="121">
        <v>400</v>
      </c>
      <c r="K63" s="121">
        <v>400</v>
      </c>
    </row>
    <row r="64" spans="1:11" x14ac:dyDescent="0.2">
      <c r="A64" s="106">
        <v>61</v>
      </c>
      <c r="B64" s="106" t="s">
        <v>656</v>
      </c>
      <c r="C64" s="106" t="s">
        <v>29</v>
      </c>
      <c r="D64" s="106">
        <v>8</v>
      </c>
      <c r="E64" s="125" t="s">
        <v>117</v>
      </c>
      <c r="F64" s="106" t="s">
        <v>91</v>
      </c>
      <c r="G64" s="106" t="s">
        <v>310</v>
      </c>
      <c r="H64" s="106">
        <v>9.5</v>
      </c>
      <c r="I64" s="106" t="s">
        <v>657</v>
      </c>
      <c r="J64" s="121">
        <v>400</v>
      </c>
      <c r="K64" s="121">
        <v>400</v>
      </c>
    </row>
    <row r="65" spans="1:11" x14ac:dyDescent="0.2">
      <c r="A65" s="106">
        <v>62</v>
      </c>
      <c r="B65" s="106" t="s">
        <v>658</v>
      </c>
      <c r="C65" s="106" t="s">
        <v>42</v>
      </c>
      <c r="D65" s="106">
        <v>16</v>
      </c>
      <c r="E65" s="125" t="s">
        <v>117</v>
      </c>
      <c r="F65" s="106" t="s">
        <v>659</v>
      </c>
      <c r="G65" s="106" t="s">
        <v>144</v>
      </c>
      <c r="H65" s="106">
        <v>8.5</v>
      </c>
      <c r="I65" s="106" t="s">
        <v>660</v>
      </c>
      <c r="J65" s="121">
        <v>400</v>
      </c>
      <c r="K65" s="121">
        <v>400</v>
      </c>
    </row>
    <row r="66" spans="1:11" x14ac:dyDescent="0.2">
      <c r="A66" s="106">
        <v>63</v>
      </c>
      <c r="B66" s="106" t="s">
        <v>661</v>
      </c>
      <c r="C66" s="106" t="s">
        <v>29</v>
      </c>
      <c r="D66" s="106">
        <v>12</v>
      </c>
      <c r="E66" s="125" t="s">
        <v>117</v>
      </c>
      <c r="F66" s="106" t="s">
        <v>77</v>
      </c>
      <c r="G66" s="106" t="s">
        <v>305</v>
      </c>
      <c r="H66" s="106">
        <v>8.6999999999999993</v>
      </c>
      <c r="I66" s="106" t="s">
        <v>662</v>
      </c>
      <c r="J66" s="121">
        <v>400</v>
      </c>
      <c r="K66" s="121">
        <v>400</v>
      </c>
    </row>
    <row r="67" spans="1:11" x14ac:dyDescent="0.2">
      <c r="A67" s="106">
        <v>64</v>
      </c>
      <c r="B67" s="106" t="s">
        <v>450</v>
      </c>
      <c r="C67" s="106" t="s">
        <v>29</v>
      </c>
      <c r="D67" s="106">
        <v>7</v>
      </c>
      <c r="E67" s="125" t="s">
        <v>117</v>
      </c>
      <c r="F67" s="106" t="s">
        <v>234</v>
      </c>
      <c r="G67" s="106" t="s">
        <v>310</v>
      </c>
      <c r="H67" s="106">
        <v>9.4</v>
      </c>
      <c r="I67" s="106" t="s">
        <v>368</v>
      </c>
      <c r="J67" s="121">
        <v>400</v>
      </c>
      <c r="K67" s="121">
        <v>400</v>
      </c>
    </row>
    <row r="68" spans="1:11" x14ac:dyDescent="0.2">
      <c r="A68" s="106">
        <v>65</v>
      </c>
      <c r="B68" s="106" t="s">
        <v>663</v>
      </c>
      <c r="C68" s="106" t="s">
        <v>42</v>
      </c>
      <c r="D68" s="106">
        <v>9</v>
      </c>
      <c r="E68" s="125" t="s">
        <v>117</v>
      </c>
      <c r="F68" s="106" t="s">
        <v>131</v>
      </c>
      <c r="G68" s="106" t="s">
        <v>392</v>
      </c>
      <c r="H68" s="106">
        <v>8.1999999999999993</v>
      </c>
      <c r="I68" s="106" t="s">
        <v>664</v>
      </c>
      <c r="J68" s="121">
        <v>400</v>
      </c>
      <c r="K68" s="121">
        <v>400</v>
      </c>
    </row>
    <row r="69" spans="1:11" x14ac:dyDescent="0.2">
      <c r="A69" s="106">
        <v>66</v>
      </c>
      <c r="B69" s="106" t="s">
        <v>665</v>
      </c>
      <c r="C69" s="106" t="s">
        <v>29</v>
      </c>
      <c r="D69" s="106">
        <v>16</v>
      </c>
      <c r="E69" s="125" t="s">
        <v>117</v>
      </c>
      <c r="F69" s="106" t="s">
        <v>666</v>
      </c>
      <c r="G69" s="106" t="s">
        <v>69</v>
      </c>
      <c r="H69" s="106">
        <v>8.6</v>
      </c>
      <c r="I69" s="106" t="s">
        <v>667</v>
      </c>
      <c r="J69" s="121">
        <v>400</v>
      </c>
      <c r="K69" s="121">
        <v>400</v>
      </c>
    </row>
    <row r="70" spans="1:11" x14ac:dyDescent="0.2">
      <c r="A70" s="106">
        <v>67</v>
      </c>
      <c r="B70" s="106" t="s">
        <v>668</v>
      </c>
      <c r="C70" s="106" t="s">
        <v>42</v>
      </c>
      <c r="D70" s="106">
        <v>26</v>
      </c>
      <c r="E70" s="125" t="s">
        <v>117</v>
      </c>
      <c r="F70" s="106" t="s">
        <v>95</v>
      </c>
      <c r="G70" s="106" t="s">
        <v>188</v>
      </c>
      <c r="H70" s="106">
        <v>8.1999999999999993</v>
      </c>
      <c r="I70" s="106" t="s">
        <v>668</v>
      </c>
      <c r="J70" s="121">
        <v>400</v>
      </c>
      <c r="K70" s="121">
        <v>400</v>
      </c>
    </row>
    <row r="71" spans="1:11" x14ac:dyDescent="0.2">
      <c r="A71" s="106">
        <v>68</v>
      </c>
      <c r="B71" s="106" t="s">
        <v>452</v>
      </c>
      <c r="C71" s="106" t="s">
        <v>29</v>
      </c>
      <c r="D71" s="106">
        <v>9</v>
      </c>
      <c r="E71" s="125" t="s">
        <v>117</v>
      </c>
      <c r="F71" s="106" t="s">
        <v>77</v>
      </c>
      <c r="G71" s="106" t="s">
        <v>350</v>
      </c>
      <c r="H71" s="106">
        <v>9.6999999999999993</v>
      </c>
      <c r="I71" s="106" t="s">
        <v>371</v>
      </c>
      <c r="J71" s="121">
        <v>400</v>
      </c>
      <c r="K71" s="121">
        <v>400</v>
      </c>
    </row>
    <row r="72" spans="1:11" x14ac:dyDescent="0.2">
      <c r="A72" s="106">
        <v>69</v>
      </c>
      <c r="B72" s="106" t="s">
        <v>451</v>
      </c>
      <c r="C72" s="106" t="s">
        <v>29</v>
      </c>
      <c r="D72" s="106">
        <v>9</v>
      </c>
      <c r="E72" s="125" t="s">
        <v>117</v>
      </c>
      <c r="F72" s="106" t="s">
        <v>369</v>
      </c>
      <c r="G72" s="106" t="s">
        <v>392</v>
      </c>
      <c r="H72" s="106">
        <v>9.1999999999999993</v>
      </c>
      <c r="I72" s="106" t="s">
        <v>370</v>
      </c>
      <c r="J72" s="121">
        <v>400</v>
      </c>
      <c r="K72" s="121">
        <v>400</v>
      </c>
    </row>
    <row r="73" spans="1:11" x14ac:dyDescent="0.2">
      <c r="A73" s="106">
        <v>70</v>
      </c>
      <c r="B73" s="106" t="s">
        <v>669</v>
      </c>
      <c r="C73" s="106" t="s">
        <v>42</v>
      </c>
      <c r="D73" s="106">
        <v>20</v>
      </c>
      <c r="E73" s="125" t="s">
        <v>117</v>
      </c>
      <c r="F73" s="106" t="s">
        <v>670</v>
      </c>
      <c r="G73" s="106"/>
      <c r="H73" s="106">
        <v>9.1</v>
      </c>
      <c r="I73" s="106" t="s">
        <v>669</v>
      </c>
      <c r="J73" s="121">
        <v>400</v>
      </c>
      <c r="K73" s="121">
        <v>400</v>
      </c>
    </row>
    <row r="74" spans="1:11" x14ac:dyDescent="0.2">
      <c r="A74" s="106">
        <v>71</v>
      </c>
      <c r="B74" s="106" t="s">
        <v>671</v>
      </c>
      <c r="C74" s="106" t="s">
        <v>42</v>
      </c>
      <c r="D74" s="106">
        <v>11</v>
      </c>
      <c r="E74" s="125" t="s">
        <v>117</v>
      </c>
      <c r="F74" s="106" t="s">
        <v>672</v>
      </c>
      <c r="G74" s="106" t="s">
        <v>305</v>
      </c>
      <c r="H74" s="106">
        <v>8</v>
      </c>
      <c r="I74" s="106" t="s">
        <v>673</v>
      </c>
      <c r="J74" s="121">
        <v>400</v>
      </c>
      <c r="K74" s="121">
        <v>400</v>
      </c>
    </row>
    <row r="75" spans="1:11" x14ac:dyDescent="0.2">
      <c r="A75" s="106">
        <v>72</v>
      </c>
      <c r="B75" s="106" t="s">
        <v>674</v>
      </c>
      <c r="C75" s="106" t="s">
        <v>29</v>
      </c>
      <c r="D75" s="106">
        <v>32</v>
      </c>
      <c r="E75" s="125" t="s">
        <v>117</v>
      </c>
      <c r="F75" s="106" t="s">
        <v>95</v>
      </c>
      <c r="G75" s="106" t="s">
        <v>598</v>
      </c>
      <c r="H75" s="106">
        <v>9.1</v>
      </c>
      <c r="I75" s="106" t="s">
        <v>674</v>
      </c>
      <c r="J75" s="121">
        <v>400</v>
      </c>
      <c r="K75" s="121">
        <v>400</v>
      </c>
    </row>
    <row r="76" spans="1:11" x14ac:dyDescent="0.2">
      <c r="A76" s="106">
        <v>73</v>
      </c>
      <c r="B76" s="106" t="s">
        <v>675</v>
      </c>
      <c r="C76" s="106" t="s">
        <v>29</v>
      </c>
      <c r="D76" s="106">
        <v>16</v>
      </c>
      <c r="E76" s="125" t="s">
        <v>117</v>
      </c>
      <c r="F76" s="106" t="s">
        <v>676</v>
      </c>
      <c r="G76" s="106" t="s">
        <v>69</v>
      </c>
      <c r="H76" s="106">
        <v>9.6999999999999993</v>
      </c>
      <c r="I76" s="106" t="s">
        <v>677</v>
      </c>
      <c r="J76" s="121">
        <v>400</v>
      </c>
      <c r="K76" s="121">
        <v>400</v>
      </c>
    </row>
    <row r="77" spans="1:11" x14ac:dyDescent="0.2">
      <c r="A77" s="106">
        <v>74</v>
      </c>
      <c r="B77" s="106" t="s">
        <v>454</v>
      </c>
      <c r="C77" s="106" t="s">
        <v>42</v>
      </c>
      <c r="D77" s="106">
        <v>11</v>
      </c>
      <c r="E77" s="125" t="s">
        <v>117</v>
      </c>
      <c r="F77" s="106" t="s">
        <v>374</v>
      </c>
      <c r="G77" s="106" t="s">
        <v>305</v>
      </c>
      <c r="H77" s="106">
        <v>9.6999999999999993</v>
      </c>
      <c r="I77" s="106" t="s">
        <v>376</v>
      </c>
      <c r="J77" s="121">
        <v>400</v>
      </c>
      <c r="K77" s="121">
        <v>400</v>
      </c>
    </row>
    <row r="78" spans="1:11" x14ac:dyDescent="0.2">
      <c r="A78" s="106">
        <v>75</v>
      </c>
      <c r="B78" s="106" t="s">
        <v>678</v>
      </c>
      <c r="C78" s="106" t="s">
        <v>29</v>
      </c>
      <c r="D78" s="106">
        <v>7</v>
      </c>
      <c r="E78" s="125" t="s">
        <v>117</v>
      </c>
      <c r="F78" s="106" t="s">
        <v>679</v>
      </c>
      <c r="G78" s="106" t="s">
        <v>310</v>
      </c>
      <c r="H78" s="106">
        <v>8.1</v>
      </c>
      <c r="I78" s="106" t="s">
        <v>680</v>
      </c>
      <c r="J78" s="121">
        <v>400</v>
      </c>
      <c r="K78" s="121">
        <v>400</v>
      </c>
    </row>
    <row r="79" spans="1:11" x14ac:dyDescent="0.2">
      <c r="A79" s="106">
        <v>76</v>
      </c>
      <c r="B79" s="106" t="s">
        <v>681</v>
      </c>
      <c r="C79" s="106" t="s">
        <v>42</v>
      </c>
      <c r="D79" s="106">
        <v>22</v>
      </c>
      <c r="E79" s="125" t="s">
        <v>117</v>
      </c>
      <c r="F79" s="106" t="s">
        <v>97</v>
      </c>
      <c r="G79" s="106" t="s">
        <v>38</v>
      </c>
      <c r="H79" s="106">
        <v>8.5</v>
      </c>
      <c r="I79" s="106" t="s">
        <v>681</v>
      </c>
      <c r="J79" s="121">
        <v>400</v>
      </c>
      <c r="K79" s="121">
        <v>400</v>
      </c>
    </row>
    <row r="80" spans="1:11" x14ac:dyDescent="0.2">
      <c r="A80" s="106">
        <v>77</v>
      </c>
      <c r="B80" s="106" t="s">
        <v>682</v>
      </c>
      <c r="C80" s="106" t="s">
        <v>29</v>
      </c>
      <c r="D80" s="106">
        <v>10</v>
      </c>
      <c r="E80" s="125" t="s">
        <v>117</v>
      </c>
      <c r="F80" s="106" t="s">
        <v>683</v>
      </c>
      <c r="G80" s="106" t="s">
        <v>375</v>
      </c>
      <c r="H80" s="106">
        <v>8.1</v>
      </c>
      <c r="I80" s="106" t="s">
        <v>684</v>
      </c>
      <c r="J80" s="121">
        <v>400</v>
      </c>
      <c r="K80" s="121">
        <v>400</v>
      </c>
    </row>
    <row r="81" spans="1:11" x14ac:dyDescent="0.2">
      <c r="A81" s="106">
        <v>78</v>
      </c>
      <c r="B81" s="106" t="s">
        <v>685</v>
      </c>
      <c r="C81" s="106" t="s">
        <v>42</v>
      </c>
      <c r="D81" s="106">
        <v>6</v>
      </c>
      <c r="E81" s="125" t="s">
        <v>117</v>
      </c>
      <c r="F81" s="106" t="s">
        <v>686</v>
      </c>
      <c r="G81" s="106" t="s">
        <v>310</v>
      </c>
      <c r="H81" s="106">
        <v>8.8000000000000007</v>
      </c>
      <c r="I81" s="106" t="s">
        <v>687</v>
      </c>
      <c r="J81" s="121">
        <v>400</v>
      </c>
      <c r="K81" s="121">
        <v>400</v>
      </c>
    </row>
    <row r="82" spans="1:11" x14ac:dyDescent="0.2">
      <c r="A82" s="106">
        <v>79</v>
      </c>
      <c r="B82" s="106" t="s">
        <v>688</v>
      </c>
      <c r="C82" s="106" t="s">
        <v>42</v>
      </c>
      <c r="D82" s="106">
        <v>13</v>
      </c>
      <c r="E82" s="125" t="s">
        <v>117</v>
      </c>
      <c r="F82" s="106" t="s">
        <v>689</v>
      </c>
      <c r="G82" s="106" t="s">
        <v>310</v>
      </c>
      <c r="H82" s="106">
        <v>7.1</v>
      </c>
      <c r="I82" s="106" t="s">
        <v>690</v>
      </c>
      <c r="J82" s="121">
        <v>400</v>
      </c>
      <c r="K82" s="121">
        <v>400</v>
      </c>
    </row>
    <row r="83" spans="1:11" x14ac:dyDescent="0.2">
      <c r="A83" s="106">
        <v>80</v>
      </c>
      <c r="B83" s="106" t="s">
        <v>691</v>
      </c>
      <c r="C83" s="106" t="s">
        <v>29</v>
      </c>
      <c r="D83" s="106">
        <v>29</v>
      </c>
      <c r="E83" s="125" t="s">
        <v>117</v>
      </c>
      <c r="F83" s="106" t="s">
        <v>585</v>
      </c>
      <c r="G83" s="106" t="s">
        <v>330</v>
      </c>
      <c r="H83" s="106">
        <v>8.8000000000000007</v>
      </c>
      <c r="I83" s="106" t="s">
        <v>691</v>
      </c>
      <c r="J83" s="121">
        <v>400</v>
      </c>
      <c r="K83" s="121">
        <v>400</v>
      </c>
    </row>
    <row r="84" spans="1:11" x14ac:dyDescent="0.2">
      <c r="A84" s="106">
        <v>81</v>
      </c>
      <c r="B84" s="106" t="s">
        <v>692</v>
      </c>
      <c r="C84" s="106" t="s">
        <v>29</v>
      </c>
      <c r="D84" s="106">
        <v>8</v>
      </c>
      <c r="E84" s="125" t="s">
        <v>117</v>
      </c>
      <c r="F84" s="106" t="s">
        <v>369</v>
      </c>
      <c r="G84" s="106" t="s">
        <v>350</v>
      </c>
      <c r="H84" s="106">
        <v>9.1999999999999993</v>
      </c>
      <c r="I84" s="106" t="s">
        <v>818</v>
      </c>
      <c r="J84" s="121">
        <v>400</v>
      </c>
      <c r="K84" s="121">
        <v>400</v>
      </c>
    </row>
    <row r="85" spans="1:11" x14ac:dyDescent="0.2">
      <c r="A85" s="106">
        <v>82</v>
      </c>
      <c r="B85" s="106" t="s">
        <v>694</v>
      </c>
      <c r="C85" s="106" t="s">
        <v>29</v>
      </c>
      <c r="D85" s="106">
        <v>14</v>
      </c>
      <c r="E85" s="125" t="s">
        <v>117</v>
      </c>
      <c r="F85" s="106" t="s">
        <v>244</v>
      </c>
      <c r="G85" s="106" t="s">
        <v>350</v>
      </c>
      <c r="H85" s="106">
        <v>9.4</v>
      </c>
      <c r="I85" s="106" t="s">
        <v>693</v>
      </c>
      <c r="J85" s="121">
        <v>400</v>
      </c>
      <c r="K85" s="121">
        <v>400</v>
      </c>
    </row>
    <row r="86" spans="1:11" x14ac:dyDescent="0.2">
      <c r="A86" s="106">
        <v>83</v>
      </c>
      <c r="B86" s="106" t="s">
        <v>695</v>
      </c>
      <c r="C86" s="106" t="s">
        <v>42</v>
      </c>
      <c r="D86" s="106">
        <v>7</v>
      </c>
      <c r="E86" s="125" t="s">
        <v>117</v>
      </c>
      <c r="F86" s="106" t="s">
        <v>696</v>
      </c>
      <c r="G86" s="106" t="s">
        <v>310</v>
      </c>
      <c r="H86" s="106">
        <v>9.6999999999999993</v>
      </c>
      <c r="I86" s="106" t="s">
        <v>697</v>
      </c>
      <c r="J86" s="121">
        <v>400</v>
      </c>
      <c r="K86" s="121">
        <v>400</v>
      </c>
    </row>
    <row r="87" spans="1:11" x14ac:dyDescent="0.2">
      <c r="A87" s="106">
        <v>84</v>
      </c>
      <c r="B87" s="106" t="s">
        <v>698</v>
      </c>
      <c r="C87" s="106" t="s">
        <v>42</v>
      </c>
      <c r="D87" s="106">
        <v>8</v>
      </c>
      <c r="E87" s="125" t="s">
        <v>117</v>
      </c>
      <c r="F87" s="106" t="s">
        <v>699</v>
      </c>
      <c r="G87" s="106" t="s">
        <v>350</v>
      </c>
      <c r="H87" s="106">
        <v>9.6999999999999993</v>
      </c>
      <c r="I87" s="106" t="s">
        <v>700</v>
      </c>
      <c r="J87" s="121">
        <v>400</v>
      </c>
      <c r="K87" s="121">
        <v>400</v>
      </c>
    </row>
    <row r="88" spans="1:11" x14ac:dyDescent="0.2">
      <c r="A88" s="106">
        <v>85</v>
      </c>
      <c r="B88" s="106" t="s">
        <v>701</v>
      </c>
      <c r="C88" s="106" t="s">
        <v>29</v>
      </c>
      <c r="D88" s="106">
        <v>14</v>
      </c>
      <c r="E88" s="125" t="s">
        <v>117</v>
      </c>
      <c r="F88" s="106" t="s">
        <v>702</v>
      </c>
      <c r="G88" s="106" t="s">
        <v>350</v>
      </c>
      <c r="H88" s="106">
        <v>9</v>
      </c>
      <c r="I88" s="106" t="s">
        <v>703</v>
      </c>
      <c r="J88" s="121">
        <v>400</v>
      </c>
      <c r="K88" s="121">
        <v>400</v>
      </c>
    </row>
    <row r="89" spans="1:11" x14ac:dyDescent="0.2">
      <c r="A89" s="106">
        <v>86</v>
      </c>
      <c r="B89" s="106" t="s">
        <v>478</v>
      </c>
      <c r="C89" s="106" t="s">
        <v>42</v>
      </c>
      <c r="D89" s="106">
        <v>12</v>
      </c>
      <c r="E89" s="125" t="s">
        <v>117</v>
      </c>
      <c r="F89" s="106" t="s">
        <v>704</v>
      </c>
      <c r="G89" s="106" t="s">
        <v>307</v>
      </c>
      <c r="H89" s="106">
        <v>8.6</v>
      </c>
      <c r="I89" s="106" t="s">
        <v>421</v>
      </c>
      <c r="J89" s="121">
        <v>400</v>
      </c>
      <c r="K89" s="121">
        <v>400</v>
      </c>
    </row>
    <row r="90" spans="1:11" x14ac:dyDescent="0.2">
      <c r="A90" s="106">
        <v>87</v>
      </c>
      <c r="B90" s="106" t="s">
        <v>705</v>
      </c>
      <c r="C90" s="106" t="s">
        <v>29</v>
      </c>
      <c r="D90" s="106">
        <v>14</v>
      </c>
      <c r="E90" s="125" t="s">
        <v>117</v>
      </c>
      <c r="F90" s="106" t="s">
        <v>706</v>
      </c>
      <c r="G90" s="106" t="s">
        <v>350</v>
      </c>
      <c r="H90" s="106">
        <v>9.5</v>
      </c>
      <c r="I90" s="106" t="s">
        <v>707</v>
      </c>
      <c r="J90" s="121">
        <v>400</v>
      </c>
      <c r="K90" s="121">
        <v>400</v>
      </c>
    </row>
    <row r="91" spans="1:11" x14ac:dyDescent="0.2">
      <c r="A91" s="106">
        <v>88</v>
      </c>
      <c r="B91" s="106" t="s">
        <v>708</v>
      </c>
      <c r="C91" s="106" t="s">
        <v>29</v>
      </c>
      <c r="D91" s="106">
        <v>18</v>
      </c>
      <c r="E91" s="125" t="s">
        <v>117</v>
      </c>
      <c r="F91" s="106" t="s">
        <v>709</v>
      </c>
      <c r="G91" s="106" t="s">
        <v>58</v>
      </c>
      <c r="H91" s="106">
        <v>8</v>
      </c>
      <c r="I91" s="106" t="s">
        <v>708</v>
      </c>
      <c r="J91" s="121">
        <v>400</v>
      </c>
      <c r="K91" s="121">
        <v>400</v>
      </c>
    </row>
    <row r="92" spans="1:11" x14ac:dyDescent="0.2">
      <c r="A92" s="106">
        <v>89</v>
      </c>
      <c r="B92" s="106" t="s">
        <v>710</v>
      </c>
      <c r="C92" s="106" t="s">
        <v>29</v>
      </c>
      <c r="D92" s="106">
        <v>14</v>
      </c>
      <c r="E92" s="125" t="s">
        <v>117</v>
      </c>
      <c r="F92" s="106" t="s">
        <v>411</v>
      </c>
      <c r="G92" s="106" t="s">
        <v>310</v>
      </c>
      <c r="H92" s="106">
        <v>8.6999999999999993</v>
      </c>
      <c r="I92" s="106" t="s">
        <v>711</v>
      </c>
      <c r="J92" s="121">
        <v>400</v>
      </c>
      <c r="K92" s="121">
        <v>400</v>
      </c>
    </row>
    <row r="93" spans="1:11" x14ac:dyDescent="0.2">
      <c r="A93" s="106">
        <v>90</v>
      </c>
      <c r="B93" s="106" t="s">
        <v>712</v>
      </c>
      <c r="C93" s="106" t="s">
        <v>42</v>
      </c>
      <c r="D93" s="106">
        <v>8</v>
      </c>
      <c r="E93" s="125" t="s">
        <v>117</v>
      </c>
      <c r="F93" s="106" t="s">
        <v>713</v>
      </c>
      <c r="G93" s="106" t="s">
        <v>714</v>
      </c>
      <c r="H93" s="106">
        <v>9.1</v>
      </c>
      <c r="I93" s="106" t="s">
        <v>715</v>
      </c>
      <c r="J93" s="121">
        <v>400</v>
      </c>
      <c r="K93" s="121">
        <v>400</v>
      </c>
    </row>
    <row r="94" spans="1:11" x14ac:dyDescent="0.2">
      <c r="A94" s="106">
        <v>91</v>
      </c>
      <c r="B94" s="106" t="s">
        <v>716</v>
      </c>
      <c r="C94" s="106" t="s">
        <v>42</v>
      </c>
      <c r="D94" s="106">
        <v>12</v>
      </c>
      <c r="E94" s="125" t="s">
        <v>117</v>
      </c>
      <c r="F94" s="106" t="s">
        <v>702</v>
      </c>
      <c r="G94" s="106" t="s">
        <v>307</v>
      </c>
      <c r="H94" s="106">
        <v>8.4</v>
      </c>
      <c r="I94" s="106" t="s">
        <v>819</v>
      </c>
      <c r="J94" s="121">
        <v>400</v>
      </c>
      <c r="K94" s="121">
        <v>400</v>
      </c>
    </row>
    <row r="95" spans="1:11" x14ac:dyDescent="0.2">
      <c r="A95" s="106">
        <v>92</v>
      </c>
      <c r="B95" s="106" t="s">
        <v>718</v>
      </c>
      <c r="C95" s="106" t="s">
        <v>42</v>
      </c>
      <c r="D95" s="106">
        <v>6</v>
      </c>
      <c r="E95" s="125" t="s">
        <v>117</v>
      </c>
      <c r="F95" s="106" t="s">
        <v>629</v>
      </c>
      <c r="G95" s="106" t="s">
        <v>307</v>
      </c>
      <c r="H95" s="106">
        <v>8.1999999999999993</v>
      </c>
      <c r="I95" s="106" t="s">
        <v>719</v>
      </c>
      <c r="J95" s="121">
        <v>400</v>
      </c>
      <c r="K95" s="121">
        <v>400</v>
      </c>
    </row>
    <row r="96" spans="1:11" x14ac:dyDescent="0.2">
      <c r="A96" s="106">
        <v>93</v>
      </c>
      <c r="B96" s="106" t="s">
        <v>720</v>
      </c>
      <c r="C96" s="106" t="s">
        <v>42</v>
      </c>
      <c r="D96" s="106">
        <v>17</v>
      </c>
      <c r="E96" s="125" t="s">
        <v>117</v>
      </c>
      <c r="F96" s="106" t="s">
        <v>721</v>
      </c>
      <c r="G96" s="106" t="s">
        <v>330</v>
      </c>
      <c r="H96" s="106">
        <v>9.1999999999999993</v>
      </c>
      <c r="I96" s="106" t="s">
        <v>722</v>
      </c>
      <c r="J96" s="121">
        <v>400</v>
      </c>
      <c r="K96" s="121">
        <v>400</v>
      </c>
    </row>
    <row r="97" spans="1:11" x14ac:dyDescent="0.2">
      <c r="A97" s="106">
        <v>94</v>
      </c>
      <c r="B97" s="106" t="s">
        <v>460</v>
      </c>
      <c r="C97" s="106" t="s">
        <v>29</v>
      </c>
      <c r="D97" s="106">
        <v>16</v>
      </c>
      <c r="E97" s="125" t="s">
        <v>117</v>
      </c>
      <c r="F97" s="106" t="s">
        <v>723</v>
      </c>
      <c r="G97" s="106" t="s">
        <v>69</v>
      </c>
      <c r="H97" s="106">
        <v>9.1</v>
      </c>
      <c r="I97" s="106" t="s">
        <v>724</v>
      </c>
      <c r="J97" s="121">
        <v>400</v>
      </c>
      <c r="K97" s="121">
        <v>400</v>
      </c>
    </row>
    <row r="98" spans="1:11" x14ac:dyDescent="0.2">
      <c r="A98" s="106">
        <v>95</v>
      </c>
      <c r="B98" s="106" t="s">
        <v>463</v>
      </c>
      <c r="C98" s="106" t="s">
        <v>29</v>
      </c>
      <c r="D98" s="106">
        <v>13</v>
      </c>
      <c r="E98" s="125" t="s">
        <v>117</v>
      </c>
      <c r="F98" s="106" t="s">
        <v>725</v>
      </c>
      <c r="G98" s="106" t="s">
        <v>310</v>
      </c>
      <c r="H98" s="106">
        <v>8.4</v>
      </c>
      <c r="I98" s="106" t="s">
        <v>395</v>
      </c>
      <c r="J98" s="121">
        <v>400</v>
      </c>
      <c r="K98" s="121">
        <v>400</v>
      </c>
    </row>
    <row r="99" spans="1:11" x14ac:dyDescent="0.2">
      <c r="A99" s="106">
        <v>96</v>
      </c>
      <c r="B99" s="106" t="s">
        <v>726</v>
      </c>
      <c r="C99" s="106" t="s">
        <v>29</v>
      </c>
      <c r="D99" s="106">
        <v>8</v>
      </c>
      <c r="E99" s="125" t="s">
        <v>117</v>
      </c>
      <c r="F99" s="106" t="s">
        <v>131</v>
      </c>
      <c r="G99" s="106" t="s">
        <v>310</v>
      </c>
      <c r="H99" s="106">
        <v>8.6</v>
      </c>
      <c r="I99" s="106" t="s">
        <v>727</v>
      </c>
      <c r="J99" s="121">
        <v>400</v>
      </c>
      <c r="K99" s="121">
        <v>400</v>
      </c>
    </row>
    <row r="100" spans="1:11" x14ac:dyDescent="0.2">
      <c r="A100" s="106">
        <v>97</v>
      </c>
      <c r="B100" s="106" t="s">
        <v>728</v>
      </c>
      <c r="C100" s="106" t="s">
        <v>42</v>
      </c>
      <c r="D100" s="106">
        <v>24</v>
      </c>
      <c r="E100" s="125" t="s">
        <v>117</v>
      </c>
      <c r="F100" s="106" t="s">
        <v>385</v>
      </c>
      <c r="G100" s="106" t="s">
        <v>188</v>
      </c>
      <c r="H100" s="106">
        <v>9</v>
      </c>
      <c r="I100" s="106" t="s">
        <v>728</v>
      </c>
      <c r="J100" s="121">
        <v>400</v>
      </c>
      <c r="K100" s="121">
        <v>400</v>
      </c>
    </row>
    <row r="101" spans="1:11" x14ac:dyDescent="0.2">
      <c r="A101" s="106">
        <v>98</v>
      </c>
      <c r="B101" s="106" t="s">
        <v>189</v>
      </c>
      <c r="C101" s="106" t="s">
        <v>42</v>
      </c>
      <c r="D101" s="106">
        <v>22</v>
      </c>
      <c r="E101" s="125" t="s">
        <v>117</v>
      </c>
      <c r="F101" s="106" t="s">
        <v>729</v>
      </c>
      <c r="G101" s="106" t="s">
        <v>188</v>
      </c>
      <c r="H101" s="106">
        <v>8.4</v>
      </c>
      <c r="I101" s="106" t="s">
        <v>189</v>
      </c>
      <c r="J101" s="121">
        <v>400</v>
      </c>
      <c r="K101" s="121">
        <v>400</v>
      </c>
    </row>
    <row r="102" spans="1:11" x14ac:dyDescent="0.2">
      <c r="A102" s="106">
        <v>99</v>
      </c>
      <c r="B102" s="106" t="s">
        <v>482</v>
      </c>
      <c r="C102" s="106" t="s">
        <v>29</v>
      </c>
      <c r="D102" s="106">
        <v>9</v>
      </c>
      <c r="E102" s="125" t="s">
        <v>117</v>
      </c>
      <c r="F102" s="106" t="s">
        <v>427</v>
      </c>
      <c r="G102" s="106" t="s">
        <v>392</v>
      </c>
      <c r="H102" s="106">
        <v>9.1999999999999993</v>
      </c>
      <c r="I102" s="106" t="s">
        <v>428</v>
      </c>
      <c r="J102" s="121">
        <v>400</v>
      </c>
      <c r="K102" s="121">
        <v>400</v>
      </c>
    </row>
    <row r="103" spans="1:11" ht="12.75" customHeight="1" x14ac:dyDescent="0.2">
      <c r="A103" s="106">
        <v>100</v>
      </c>
      <c r="B103" s="106" t="s">
        <v>730</v>
      </c>
      <c r="C103" s="106" t="s">
        <v>29</v>
      </c>
      <c r="D103" s="106">
        <v>11</v>
      </c>
      <c r="E103" s="125" t="s">
        <v>117</v>
      </c>
      <c r="F103" s="106" t="s">
        <v>731</v>
      </c>
      <c r="G103" s="106" t="s">
        <v>305</v>
      </c>
      <c r="H103" s="106">
        <v>9.1</v>
      </c>
      <c r="I103" s="106" t="s">
        <v>732</v>
      </c>
      <c r="J103" s="121">
        <v>400</v>
      </c>
      <c r="K103" s="121">
        <v>400</v>
      </c>
    </row>
    <row r="104" spans="1:11" x14ac:dyDescent="0.2">
      <c r="A104" s="106">
        <v>101</v>
      </c>
      <c r="B104" s="106" t="s">
        <v>733</v>
      </c>
      <c r="C104" s="106" t="s">
        <v>29</v>
      </c>
      <c r="D104" s="106">
        <v>14</v>
      </c>
      <c r="E104" s="125" t="s">
        <v>117</v>
      </c>
      <c r="F104" s="106" t="s">
        <v>734</v>
      </c>
      <c r="G104" s="106" t="s">
        <v>310</v>
      </c>
      <c r="H104" s="106">
        <v>8.1999999999999993</v>
      </c>
      <c r="I104" s="106" t="s">
        <v>735</v>
      </c>
      <c r="J104" s="121">
        <v>400</v>
      </c>
      <c r="K104" s="121">
        <v>400</v>
      </c>
    </row>
    <row r="105" spans="1:11" x14ac:dyDescent="0.2">
      <c r="A105" s="106">
        <v>102</v>
      </c>
      <c r="B105" s="106" t="s">
        <v>191</v>
      </c>
      <c r="C105" s="106" t="s">
        <v>29</v>
      </c>
      <c r="D105" s="106">
        <v>17</v>
      </c>
      <c r="E105" s="125" t="s">
        <v>117</v>
      </c>
      <c r="F105" s="106" t="s">
        <v>736</v>
      </c>
      <c r="G105" s="106" t="s">
        <v>330</v>
      </c>
      <c r="H105" s="106">
        <v>8.6999999999999993</v>
      </c>
      <c r="I105" s="106" t="s">
        <v>193</v>
      </c>
      <c r="J105" s="121">
        <v>400</v>
      </c>
      <c r="K105" s="121">
        <v>400</v>
      </c>
    </row>
    <row r="106" spans="1:11" x14ac:dyDescent="0.2">
      <c r="A106" s="106">
        <v>103</v>
      </c>
      <c r="B106" s="106" t="s">
        <v>246</v>
      </c>
      <c r="C106" s="106" t="s">
        <v>29</v>
      </c>
      <c r="D106" s="106">
        <v>14</v>
      </c>
      <c r="E106" s="125" t="s">
        <v>117</v>
      </c>
      <c r="F106" s="106" t="s">
        <v>241</v>
      </c>
      <c r="G106" s="106" t="s">
        <v>350</v>
      </c>
      <c r="H106" s="106">
        <v>9.1</v>
      </c>
      <c r="I106" s="106" t="s">
        <v>247</v>
      </c>
      <c r="J106" s="121">
        <v>400</v>
      </c>
      <c r="K106" s="121">
        <v>400</v>
      </c>
    </row>
    <row r="107" spans="1:11" x14ac:dyDescent="0.2">
      <c r="A107" s="106">
        <v>104</v>
      </c>
      <c r="B107" s="106" t="s">
        <v>464</v>
      </c>
      <c r="C107" s="106" t="s">
        <v>42</v>
      </c>
      <c r="D107" s="106">
        <v>8</v>
      </c>
      <c r="E107" s="125" t="s">
        <v>117</v>
      </c>
      <c r="F107" s="106" t="s">
        <v>105</v>
      </c>
      <c r="G107" s="106" t="s">
        <v>350</v>
      </c>
      <c r="H107" s="106">
        <v>9.3000000000000007</v>
      </c>
      <c r="I107" s="106" t="s">
        <v>396</v>
      </c>
      <c r="J107" s="121">
        <v>400</v>
      </c>
      <c r="K107" s="121">
        <v>400</v>
      </c>
    </row>
    <row r="108" spans="1:11" x14ac:dyDescent="0.2">
      <c r="A108" s="106">
        <v>105</v>
      </c>
      <c r="B108" s="106" t="s">
        <v>737</v>
      </c>
      <c r="C108" s="106" t="s">
        <v>42</v>
      </c>
      <c r="D108" s="106">
        <v>14</v>
      </c>
      <c r="E108" s="125" t="s">
        <v>117</v>
      </c>
      <c r="F108" s="106" t="s">
        <v>738</v>
      </c>
      <c r="G108" s="106" t="s">
        <v>350</v>
      </c>
      <c r="H108" s="106">
        <v>9.5</v>
      </c>
      <c r="I108" s="106" t="s">
        <v>739</v>
      </c>
      <c r="J108" s="121">
        <v>400</v>
      </c>
      <c r="K108" s="121">
        <v>400</v>
      </c>
    </row>
    <row r="109" spans="1:11" x14ac:dyDescent="0.2">
      <c r="A109" s="106">
        <v>106</v>
      </c>
      <c r="B109" s="106" t="s">
        <v>740</v>
      </c>
      <c r="C109" s="106" t="s">
        <v>42</v>
      </c>
      <c r="D109" s="106">
        <v>48</v>
      </c>
      <c r="E109" s="125" t="s">
        <v>117</v>
      </c>
      <c r="F109" s="106" t="s">
        <v>95</v>
      </c>
      <c r="G109" s="106" t="s">
        <v>598</v>
      </c>
      <c r="H109" s="106">
        <v>9.6</v>
      </c>
      <c r="I109" s="106" t="s">
        <v>740</v>
      </c>
      <c r="J109" s="121">
        <v>400</v>
      </c>
      <c r="K109" s="121">
        <v>400</v>
      </c>
    </row>
    <row r="110" spans="1:11" x14ac:dyDescent="0.2">
      <c r="A110" s="106">
        <v>107</v>
      </c>
      <c r="B110" s="106" t="s">
        <v>741</v>
      </c>
      <c r="C110" s="106" t="s">
        <v>29</v>
      </c>
      <c r="D110" s="106">
        <v>20</v>
      </c>
      <c r="E110" s="125" t="s">
        <v>117</v>
      </c>
      <c r="F110" s="106" t="s">
        <v>95</v>
      </c>
      <c r="G110" s="106" t="s">
        <v>618</v>
      </c>
      <c r="H110" s="106">
        <v>9.9</v>
      </c>
      <c r="I110" s="106" t="s">
        <v>741</v>
      </c>
      <c r="J110" s="121">
        <v>400</v>
      </c>
      <c r="K110" s="121">
        <v>400</v>
      </c>
    </row>
    <row r="111" spans="1:11" x14ac:dyDescent="0.2">
      <c r="A111" s="106">
        <v>108</v>
      </c>
      <c r="B111" s="106" t="s">
        <v>742</v>
      </c>
      <c r="C111" s="106" t="s">
        <v>29</v>
      </c>
      <c r="D111" s="106">
        <v>9</v>
      </c>
      <c r="E111" s="125" t="s">
        <v>199</v>
      </c>
      <c r="F111" s="106" t="s">
        <v>743</v>
      </c>
      <c r="G111" s="106" t="s">
        <v>392</v>
      </c>
      <c r="H111" s="106">
        <v>8.3000000000000007</v>
      </c>
      <c r="I111" s="106" t="s">
        <v>744</v>
      </c>
      <c r="J111" s="121">
        <v>350</v>
      </c>
      <c r="K111" s="121">
        <v>350</v>
      </c>
    </row>
    <row r="112" spans="1:11" x14ac:dyDescent="0.2">
      <c r="A112" s="106">
        <v>109</v>
      </c>
      <c r="B112" s="106" t="s">
        <v>745</v>
      </c>
      <c r="C112" s="106" t="s">
        <v>29</v>
      </c>
      <c r="D112" s="106">
        <v>16</v>
      </c>
      <c r="E112" s="125" t="s">
        <v>199</v>
      </c>
      <c r="F112" s="106" t="s">
        <v>676</v>
      </c>
      <c r="G112" s="106" t="s">
        <v>144</v>
      </c>
      <c r="H112" s="106">
        <v>9.1</v>
      </c>
      <c r="I112" s="106" t="s">
        <v>746</v>
      </c>
      <c r="J112" s="121">
        <v>350</v>
      </c>
      <c r="K112" s="121">
        <v>350</v>
      </c>
    </row>
    <row r="113" spans="1:11" x14ac:dyDescent="0.2">
      <c r="A113" s="106">
        <v>110</v>
      </c>
      <c r="B113" s="106" t="s">
        <v>469</v>
      </c>
      <c r="C113" s="106" t="s">
        <v>42</v>
      </c>
      <c r="D113" s="106">
        <v>14</v>
      </c>
      <c r="E113" s="125" t="s">
        <v>199</v>
      </c>
      <c r="F113" s="106" t="s">
        <v>580</v>
      </c>
      <c r="G113" s="106" t="s">
        <v>310</v>
      </c>
      <c r="H113" s="106">
        <v>9.6999999999999993</v>
      </c>
      <c r="I113" s="106" t="s">
        <v>747</v>
      </c>
      <c r="J113" s="121">
        <v>350</v>
      </c>
      <c r="K113" s="121">
        <v>350</v>
      </c>
    </row>
    <row r="114" spans="1:11" x14ac:dyDescent="0.2">
      <c r="A114" s="106">
        <v>111</v>
      </c>
      <c r="B114" s="106" t="s">
        <v>748</v>
      </c>
      <c r="C114" s="106" t="s">
        <v>42</v>
      </c>
      <c r="D114" s="106">
        <v>8</v>
      </c>
      <c r="E114" s="125" t="s">
        <v>199</v>
      </c>
      <c r="F114" s="106" t="s">
        <v>749</v>
      </c>
      <c r="G114" s="106" t="s">
        <v>350</v>
      </c>
      <c r="H114" s="106">
        <v>9.6999999999999993</v>
      </c>
      <c r="I114" s="106" t="s">
        <v>750</v>
      </c>
      <c r="J114" s="121">
        <v>350</v>
      </c>
      <c r="K114" s="121">
        <v>350</v>
      </c>
    </row>
    <row r="115" spans="1:11" x14ac:dyDescent="0.2">
      <c r="A115" s="106">
        <v>112</v>
      </c>
      <c r="B115" s="106" t="s">
        <v>751</v>
      </c>
      <c r="C115" s="106" t="s">
        <v>29</v>
      </c>
      <c r="D115" s="106">
        <v>13</v>
      </c>
      <c r="E115" s="125" t="s">
        <v>199</v>
      </c>
      <c r="F115" s="106" t="s">
        <v>752</v>
      </c>
      <c r="G115" s="106" t="s">
        <v>310</v>
      </c>
      <c r="H115" s="106">
        <v>8.9</v>
      </c>
      <c r="I115" s="106" t="s">
        <v>753</v>
      </c>
      <c r="J115" s="121">
        <v>350</v>
      </c>
      <c r="K115" s="121">
        <v>350</v>
      </c>
    </row>
    <row r="116" spans="1:11" x14ac:dyDescent="0.2">
      <c r="A116" s="106">
        <v>113</v>
      </c>
      <c r="B116" s="106" t="s">
        <v>209</v>
      </c>
      <c r="C116" s="106" t="s">
        <v>29</v>
      </c>
      <c r="D116" s="106">
        <v>6</v>
      </c>
      <c r="E116" s="125" t="s">
        <v>199</v>
      </c>
      <c r="F116" s="106" t="s">
        <v>754</v>
      </c>
      <c r="G116" s="106" t="s">
        <v>307</v>
      </c>
      <c r="H116" s="106" t="s">
        <v>48</v>
      </c>
      <c r="I116" s="106" t="s">
        <v>211</v>
      </c>
      <c r="J116" s="121">
        <v>350</v>
      </c>
      <c r="K116" s="121">
        <v>350</v>
      </c>
    </row>
    <row r="117" spans="1:11" x14ac:dyDescent="0.2">
      <c r="A117" s="106">
        <v>114</v>
      </c>
      <c r="B117" s="106" t="s">
        <v>755</v>
      </c>
      <c r="C117" s="106" t="s">
        <v>42</v>
      </c>
      <c r="D117" s="106">
        <v>12</v>
      </c>
      <c r="E117" s="125" t="s">
        <v>199</v>
      </c>
      <c r="F117" s="106" t="s">
        <v>756</v>
      </c>
      <c r="G117" s="106" t="s">
        <v>307</v>
      </c>
      <c r="H117" s="106">
        <v>9.1</v>
      </c>
      <c r="I117" s="106" t="s">
        <v>757</v>
      </c>
      <c r="J117" s="121">
        <v>350</v>
      </c>
      <c r="K117" s="121">
        <v>350</v>
      </c>
    </row>
    <row r="118" spans="1:11" x14ac:dyDescent="0.2">
      <c r="A118" s="106">
        <v>115</v>
      </c>
      <c r="B118" s="106" t="s">
        <v>758</v>
      </c>
      <c r="C118" s="106" t="s">
        <v>29</v>
      </c>
      <c r="D118" s="106">
        <v>14</v>
      </c>
      <c r="E118" s="125" t="s">
        <v>199</v>
      </c>
      <c r="F118" s="106" t="s">
        <v>759</v>
      </c>
      <c r="G118" s="106" t="s">
        <v>350</v>
      </c>
      <c r="H118" s="106">
        <v>8.1</v>
      </c>
      <c r="I118" s="106" t="s">
        <v>760</v>
      </c>
      <c r="J118" s="121">
        <v>350</v>
      </c>
      <c r="K118" s="121">
        <v>350</v>
      </c>
    </row>
    <row r="119" spans="1:11" x14ac:dyDescent="0.2">
      <c r="A119" s="106">
        <v>116</v>
      </c>
      <c r="B119" s="106" t="s">
        <v>761</v>
      </c>
      <c r="C119" s="106" t="s">
        <v>42</v>
      </c>
      <c r="D119" s="106">
        <v>9</v>
      </c>
      <c r="E119" s="125" t="s">
        <v>199</v>
      </c>
      <c r="F119" s="106" t="s">
        <v>762</v>
      </c>
      <c r="G119" s="106" t="s">
        <v>392</v>
      </c>
      <c r="H119" s="106">
        <v>9.1</v>
      </c>
      <c r="I119" s="106" t="s">
        <v>763</v>
      </c>
      <c r="J119" s="121">
        <v>350</v>
      </c>
      <c r="K119" s="121">
        <v>350</v>
      </c>
    </row>
    <row r="120" spans="1:11" x14ac:dyDescent="0.2">
      <c r="A120" s="106">
        <v>117</v>
      </c>
      <c r="B120" s="106" t="s">
        <v>764</v>
      </c>
      <c r="C120" s="106" t="s">
        <v>42</v>
      </c>
      <c r="D120" s="106">
        <v>9</v>
      </c>
      <c r="E120" s="125" t="s">
        <v>199</v>
      </c>
      <c r="F120" s="106" t="s">
        <v>105</v>
      </c>
      <c r="G120" s="106" t="s">
        <v>392</v>
      </c>
      <c r="H120" s="106">
        <v>8.4</v>
      </c>
      <c r="I120" s="106" t="s">
        <v>765</v>
      </c>
      <c r="J120" s="121">
        <v>350</v>
      </c>
      <c r="K120" s="121">
        <v>350</v>
      </c>
    </row>
    <row r="121" spans="1:11" x14ac:dyDescent="0.2">
      <c r="A121" s="106">
        <v>118</v>
      </c>
      <c r="B121" s="106" t="s">
        <v>766</v>
      </c>
      <c r="C121" s="106" t="s">
        <v>29</v>
      </c>
      <c r="D121" s="106">
        <v>12</v>
      </c>
      <c r="E121" s="125" t="s">
        <v>199</v>
      </c>
      <c r="F121" s="106" t="s">
        <v>244</v>
      </c>
      <c r="G121" s="106" t="s">
        <v>307</v>
      </c>
      <c r="H121" s="106">
        <v>8.3000000000000007</v>
      </c>
      <c r="I121" s="106" t="s">
        <v>767</v>
      </c>
      <c r="J121" s="121">
        <v>350</v>
      </c>
      <c r="K121" s="121">
        <v>350</v>
      </c>
    </row>
    <row r="122" spans="1:11" x14ac:dyDescent="0.2">
      <c r="A122" s="106">
        <v>119</v>
      </c>
      <c r="B122" s="106" t="s">
        <v>768</v>
      </c>
      <c r="C122" s="106" t="s">
        <v>42</v>
      </c>
      <c r="D122" s="106">
        <v>10</v>
      </c>
      <c r="E122" s="125" t="s">
        <v>199</v>
      </c>
      <c r="F122" s="106" t="s">
        <v>769</v>
      </c>
      <c r="G122" s="106" t="s">
        <v>375</v>
      </c>
      <c r="H122" s="106">
        <v>8.6999999999999993</v>
      </c>
      <c r="I122" s="106" t="s">
        <v>770</v>
      </c>
      <c r="J122" s="121">
        <v>350</v>
      </c>
      <c r="K122" s="121">
        <v>350</v>
      </c>
    </row>
    <row r="123" spans="1:11" x14ac:dyDescent="0.2">
      <c r="A123" s="106">
        <v>120</v>
      </c>
      <c r="B123" s="106" t="s">
        <v>771</v>
      </c>
      <c r="C123" s="106" t="s">
        <v>29</v>
      </c>
      <c r="D123" s="106">
        <v>13</v>
      </c>
      <c r="E123" s="125" t="s">
        <v>199</v>
      </c>
      <c r="F123" s="106" t="s">
        <v>772</v>
      </c>
      <c r="G123" s="106" t="s">
        <v>307</v>
      </c>
      <c r="H123" s="106">
        <v>8.4</v>
      </c>
      <c r="I123" s="106" t="s">
        <v>820</v>
      </c>
      <c r="J123" s="121">
        <v>350</v>
      </c>
      <c r="K123" s="121">
        <v>350</v>
      </c>
    </row>
    <row r="124" spans="1:11" x14ac:dyDescent="0.2">
      <c r="A124" s="106">
        <v>121</v>
      </c>
      <c r="B124" s="106" t="s">
        <v>774</v>
      </c>
      <c r="C124" s="106" t="s">
        <v>29</v>
      </c>
      <c r="D124" s="106">
        <v>16</v>
      </c>
      <c r="E124" s="125" t="s">
        <v>199</v>
      </c>
      <c r="F124" s="106" t="s">
        <v>775</v>
      </c>
      <c r="G124" s="106" t="s">
        <v>69</v>
      </c>
      <c r="H124" s="106">
        <v>8.9</v>
      </c>
      <c r="I124" s="106" t="s">
        <v>776</v>
      </c>
      <c r="J124" s="121">
        <v>350</v>
      </c>
      <c r="K124" s="121">
        <v>350</v>
      </c>
    </row>
    <row r="125" spans="1:11" x14ac:dyDescent="0.2">
      <c r="A125" s="106">
        <v>122</v>
      </c>
      <c r="B125" s="106" t="s">
        <v>777</v>
      </c>
      <c r="C125" s="106" t="s">
        <v>42</v>
      </c>
      <c r="D125" s="106">
        <v>12</v>
      </c>
      <c r="E125" s="125" t="s">
        <v>199</v>
      </c>
      <c r="F125" s="106" t="s">
        <v>244</v>
      </c>
      <c r="G125" s="106" t="s">
        <v>307</v>
      </c>
      <c r="H125" s="106">
        <v>8.4</v>
      </c>
      <c r="I125" s="106" t="s">
        <v>778</v>
      </c>
      <c r="J125" s="121">
        <v>350</v>
      </c>
      <c r="K125" s="121">
        <v>350</v>
      </c>
    </row>
    <row r="126" spans="1:11" x14ac:dyDescent="0.2">
      <c r="A126" s="106">
        <v>123</v>
      </c>
      <c r="B126" s="106" t="s">
        <v>779</v>
      </c>
      <c r="C126" s="106" t="s">
        <v>42</v>
      </c>
      <c r="D126" s="106">
        <v>19</v>
      </c>
      <c r="E126" s="125" t="s">
        <v>199</v>
      </c>
      <c r="F126" s="106" t="s">
        <v>780</v>
      </c>
      <c r="G126" s="106" t="s">
        <v>58</v>
      </c>
      <c r="H126" s="106">
        <v>9.1</v>
      </c>
      <c r="I126" s="106" t="s">
        <v>779</v>
      </c>
      <c r="J126" s="121">
        <v>350</v>
      </c>
      <c r="K126" s="121">
        <v>350</v>
      </c>
    </row>
    <row r="127" spans="1:11" x14ac:dyDescent="0.2">
      <c r="A127" s="106">
        <v>124</v>
      </c>
      <c r="B127" s="106" t="s">
        <v>479</v>
      </c>
      <c r="C127" s="106" t="s">
        <v>42</v>
      </c>
      <c r="D127" s="106">
        <v>11</v>
      </c>
      <c r="E127" s="125" t="s">
        <v>199</v>
      </c>
      <c r="F127" s="106" t="s">
        <v>422</v>
      </c>
      <c r="G127" s="106" t="s">
        <v>305</v>
      </c>
      <c r="H127" s="106">
        <v>9.4</v>
      </c>
      <c r="I127" s="106" t="s">
        <v>423</v>
      </c>
      <c r="J127" s="121">
        <v>350</v>
      </c>
      <c r="K127" s="121">
        <v>350</v>
      </c>
    </row>
    <row r="128" spans="1:11" x14ac:dyDescent="0.2">
      <c r="A128" s="106">
        <v>125</v>
      </c>
      <c r="B128" s="106" t="s">
        <v>781</v>
      </c>
      <c r="C128" s="106" t="s">
        <v>42</v>
      </c>
      <c r="D128" s="106">
        <v>11</v>
      </c>
      <c r="E128" s="125" t="s">
        <v>199</v>
      </c>
      <c r="F128" s="106" t="s">
        <v>782</v>
      </c>
      <c r="G128" s="106" t="s">
        <v>305</v>
      </c>
      <c r="H128" s="106">
        <v>9.3000000000000007</v>
      </c>
      <c r="I128" s="106" t="s">
        <v>783</v>
      </c>
      <c r="J128" s="121">
        <v>350</v>
      </c>
      <c r="K128" s="121">
        <v>350</v>
      </c>
    </row>
    <row r="129" spans="1:11" x14ac:dyDescent="0.2">
      <c r="A129" s="106">
        <v>126</v>
      </c>
      <c r="B129" s="106" t="s">
        <v>784</v>
      </c>
      <c r="C129" s="106" t="s">
        <v>42</v>
      </c>
      <c r="D129" s="106">
        <v>8</v>
      </c>
      <c r="E129" s="125" t="s">
        <v>199</v>
      </c>
      <c r="F129" s="106" t="s">
        <v>785</v>
      </c>
      <c r="G129" s="106" t="s">
        <v>350</v>
      </c>
      <c r="H129" s="106">
        <v>8.8000000000000007</v>
      </c>
      <c r="I129" s="106" t="s">
        <v>786</v>
      </c>
      <c r="J129" s="121">
        <v>350</v>
      </c>
      <c r="K129" s="121">
        <v>350</v>
      </c>
    </row>
    <row r="130" spans="1:11" x14ac:dyDescent="0.2">
      <c r="A130" s="106">
        <v>127</v>
      </c>
      <c r="B130" s="106" t="s">
        <v>480</v>
      </c>
      <c r="C130" s="106" t="s">
        <v>42</v>
      </c>
      <c r="D130" s="106">
        <v>11</v>
      </c>
      <c r="E130" s="125" t="s">
        <v>199</v>
      </c>
      <c r="F130" s="106" t="s">
        <v>422</v>
      </c>
      <c r="G130" s="106" t="s">
        <v>305</v>
      </c>
      <c r="H130" s="106">
        <v>9.4</v>
      </c>
      <c r="I130" s="106" t="s">
        <v>424</v>
      </c>
      <c r="J130" s="121">
        <v>350</v>
      </c>
      <c r="K130" s="121">
        <v>350</v>
      </c>
    </row>
    <row r="131" spans="1:11" x14ac:dyDescent="0.2">
      <c r="A131" s="106"/>
      <c r="B131" s="106"/>
      <c r="C131" s="106"/>
      <c r="D131" s="106"/>
      <c r="F131" s="106"/>
      <c r="G131" s="106"/>
      <c r="H131" s="106"/>
      <c r="I131" s="106"/>
      <c r="J131" s="122"/>
      <c r="K131" s="123">
        <f>SUM(K4:K130)</f>
        <v>82800</v>
      </c>
    </row>
    <row r="1048416" spans="6:6" x14ac:dyDescent="0.2">
      <c r="F1048416" s="6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3"/>
  <sheetViews>
    <sheetView workbookViewId="0">
      <selection activeCell="E20" sqref="E20"/>
    </sheetView>
  </sheetViews>
  <sheetFormatPr baseColWidth="10" defaultRowHeight="15" x14ac:dyDescent="0.25"/>
  <cols>
    <col min="1" max="1" width="16.5703125" bestFit="1" customWidth="1"/>
    <col min="2" max="2" width="13" bestFit="1" customWidth="1"/>
    <col min="3" max="3" width="34.85546875" bestFit="1" customWidth="1"/>
  </cols>
  <sheetData>
    <row r="1" spans="1:3" ht="15.75" thickBot="1" x14ac:dyDescent="0.3">
      <c r="A1" s="259" t="s">
        <v>863</v>
      </c>
      <c r="B1" s="260"/>
      <c r="C1" s="261"/>
    </row>
    <row r="2" spans="1:3" x14ac:dyDescent="0.25">
      <c r="A2" s="127" t="s">
        <v>253</v>
      </c>
      <c r="B2" s="4" t="s">
        <v>254</v>
      </c>
      <c r="C2" s="127" t="s">
        <v>255</v>
      </c>
    </row>
    <row r="3" spans="1:3" x14ac:dyDescent="0.25">
      <c r="A3" s="126" t="s">
        <v>870</v>
      </c>
      <c r="B3" s="6">
        <v>488.99</v>
      </c>
      <c r="C3" s="126" t="s">
        <v>872</v>
      </c>
    </row>
    <row r="4" spans="1:3" x14ac:dyDescent="0.25">
      <c r="A4" s="126" t="s">
        <v>570</v>
      </c>
      <c r="B4" s="6">
        <v>500</v>
      </c>
      <c r="C4" s="126" t="s">
        <v>871</v>
      </c>
    </row>
    <row r="5" spans="1:3" x14ac:dyDescent="0.25">
      <c r="A5" s="126" t="s">
        <v>800</v>
      </c>
      <c r="B5" s="6">
        <v>338.1</v>
      </c>
      <c r="C5" s="130" t="s">
        <v>568</v>
      </c>
    </row>
    <row r="6" spans="1:3" x14ac:dyDescent="0.25">
      <c r="A6" s="126" t="s">
        <v>570</v>
      </c>
      <c r="B6" s="6">
        <v>500</v>
      </c>
      <c r="C6" s="130" t="s">
        <v>871</v>
      </c>
    </row>
    <row r="7" spans="1:3" x14ac:dyDescent="0.25">
      <c r="A7" s="126" t="s">
        <v>266</v>
      </c>
      <c r="B7" s="6">
        <v>612</v>
      </c>
      <c r="C7" s="126" t="s">
        <v>873</v>
      </c>
    </row>
    <row r="8" spans="1:3" x14ac:dyDescent="0.25">
      <c r="A8" s="126"/>
      <c r="B8" s="7">
        <f>SUM(B3:B7)</f>
        <v>2439.09</v>
      </c>
      <c r="C8" s="126"/>
    </row>
    <row r="10" spans="1:3" x14ac:dyDescent="0.25">
      <c r="A10" s="6" t="s">
        <v>801</v>
      </c>
      <c r="B10" s="3">
        <v>2500</v>
      </c>
    </row>
    <row r="11" spans="1:3" x14ac:dyDescent="0.25">
      <c r="A11" s="126" t="s">
        <v>497</v>
      </c>
      <c r="B11" s="102">
        <v>-224.24</v>
      </c>
    </row>
    <row r="12" spans="1:3" x14ac:dyDescent="0.25">
      <c r="A12" s="3" t="s">
        <v>803</v>
      </c>
      <c r="B12" s="81">
        <f>B10+B11</f>
        <v>2275.7600000000002</v>
      </c>
    </row>
    <row r="13" spans="1:3" x14ac:dyDescent="0.25">
      <c r="A13" s="126" t="s">
        <v>802</v>
      </c>
      <c r="B13" s="102">
        <f>B12-B8</f>
        <v>-163.32999999999993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6"/>
  <sheetViews>
    <sheetView workbookViewId="0">
      <selection activeCell="C22" sqref="C22"/>
    </sheetView>
  </sheetViews>
  <sheetFormatPr baseColWidth="10" defaultRowHeight="15" x14ac:dyDescent="0.25"/>
  <cols>
    <col min="1" max="1" width="16.5703125" bestFit="1" customWidth="1"/>
    <col min="2" max="2" width="13" bestFit="1" customWidth="1"/>
    <col min="3" max="3" width="34.85546875" bestFit="1" customWidth="1"/>
  </cols>
  <sheetData>
    <row r="1" spans="1:3" ht="15.75" thickBot="1" x14ac:dyDescent="0.3">
      <c r="A1" s="259" t="s">
        <v>1072</v>
      </c>
      <c r="B1" s="260"/>
      <c r="C1" s="261"/>
    </row>
    <row r="2" spans="1:3" x14ac:dyDescent="0.25">
      <c r="A2" s="131" t="s">
        <v>253</v>
      </c>
      <c r="B2" s="4" t="s">
        <v>254</v>
      </c>
      <c r="C2" s="131" t="s">
        <v>255</v>
      </c>
    </row>
    <row r="3" spans="1:3" x14ac:dyDescent="0.25">
      <c r="A3" s="130" t="s">
        <v>1067</v>
      </c>
      <c r="B3" s="6">
        <v>4500</v>
      </c>
      <c r="C3" s="130" t="s">
        <v>1065</v>
      </c>
    </row>
    <row r="4" spans="1:3" x14ac:dyDescent="0.25">
      <c r="A4" s="130" t="s">
        <v>800</v>
      </c>
      <c r="B4" s="6">
        <v>2030</v>
      </c>
      <c r="C4" s="151" t="s">
        <v>1066</v>
      </c>
    </row>
    <row r="5" spans="1:3" x14ac:dyDescent="0.25">
      <c r="A5" s="130" t="s">
        <v>870</v>
      </c>
      <c r="B5" s="6">
        <v>1674</v>
      </c>
      <c r="C5" s="130" t="s">
        <v>1068</v>
      </c>
    </row>
    <row r="6" spans="1:3" x14ac:dyDescent="0.25">
      <c r="A6" s="130" t="s">
        <v>796</v>
      </c>
      <c r="B6" s="6">
        <v>1032</v>
      </c>
      <c r="C6" s="151" t="s">
        <v>791</v>
      </c>
    </row>
    <row r="7" spans="1:3" s="134" customFormat="1" x14ac:dyDescent="0.25">
      <c r="A7" s="151" t="s">
        <v>260</v>
      </c>
      <c r="B7" s="6">
        <v>88</v>
      </c>
      <c r="C7" s="151" t="s">
        <v>794</v>
      </c>
    </row>
    <row r="8" spans="1:3" s="134" customFormat="1" x14ac:dyDescent="0.25">
      <c r="A8" s="151" t="s">
        <v>1069</v>
      </c>
      <c r="B8" s="6">
        <v>268</v>
      </c>
      <c r="C8" s="151" t="s">
        <v>1071</v>
      </c>
    </row>
    <row r="9" spans="1:3" s="134" customFormat="1" x14ac:dyDescent="0.25">
      <c r="A9" s="151" t="s">
        <v>800</v>
      </c>
      <c r="B9" s="6">
        <v>520</v>
      </c>
      <c r="C9" s="151" t="s">
        <v>568</v>
      </c>
    </row>
    <row r="10" spans="1:3" x14ac:dyDescent="0.25">
      <c r="A10" s="130" t="s">
        <v>1070</v>
      </c>
      <c r="B10" s="6">
        <v>150</v>
      </c>
      <c r="C10" s="151" t="s">
        <v>795</v>
      </c>
    </row>
    <row r="11" spans="1:3" x14ac:dyDescent="0.25">
      <c r="A11" s="130"/>
      <c r="B11" s="7">
        <f>SUM(B3:B10)</f>
        <v>10262</v>
      </c>
      <c r="C11" s="130"/>
    </row>
    <row r="13" spans="1:3" x14ac:dyDescent="0.25">
      <c r="A13" s="6" t="s">
        <v>801</v>
      </c>
      <c r="B13" s="3">
        <v>10500</v>
      </c>
    </row>
    <row r="14" spans="1:3" x14ac:dyDescent="0.25">
      <c r="A14" s="130" t="s">
        <v>497</v>
      </c>
      <c r="B14" s="102">
        <v>-163.33000000000001</v>
      </c>
    </row>
    <row r="15" spans="1:3" x14ac:dyDescent="0.25">
      <c r="A15" s="3" t="s">
        <v>803</v>
      </c>
      <c r="B15" s="81">
        <f>B13+B14</f>
        <v>10336.67</v>
      </c>
    </row>
    <row r="16" spans="1:3" x14ac:dyDescent="0.25">
      <c r="A16" s="130" t="s">
        <v>802</v>
      </c>
      <c r="B16" s="102">
        <f>B15-B11</f>
        <v>74.670000000000073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37"/>
  <sheetViews>
    <sheetView zoomScaleNormal="100" workbookViewId="0">
      <selection activeCell="F19" sqref="F19"/>
    </sheetView>
  </sheetViews>
  <sheetFormatPr baseColWidth="10" defaultRowHeight="15" x14ac:dyDescent="0.25"/>
  <cols>
    <col min="1" max="1" width="9" style="134" customWidth="1"/>
    <col min="2" max="2" width="37.85546875" style="134" customWidth="1"/>
    <col min="3" max="3" width="8.7109375" style="134" customWidth="1"/>
    <col min="4" max="4" width="8.5703125" style="134" customWidth="1"/>
    <col min="5" max="5" width="32.140625" style="134" customWidth="1"/>
    <col min="6" max="6" width="59.140625" style="134" customWidth="1"/>
    <col min="7" max="7" width="17.85546875" style="134" customWidth="1"/>
    <col min="8" max="8" width="19.140625" style="134" customWidth="1"/>
    <col min="9" max="9" width="41" style="134" customWidth="1"/>
    <col min="10" max="10" width="17" style="134" customWidth="1"/>
    <col min="11" max="11" width="15" style="134" customWidth="1"/>
    <col min="12" max="12" width="32.28515625" style="134" customWidth="1"/>
    <col min="13" max="16384" width="11.42578125" style="134"/>
  </cols>
  <sheetData>
    <row r="1" spans="1:11" x14ac:dyDescent="0.25">
      <c r="A1" s="258" t="s">
        <v>1064</v>
      </c>
      <c r="B1" s="258"/>
      <c r="C1" s="258"/>
    </row>
    <row r="3" spans="1:11" x14ac:dyDescent="0.25">
      <c r="A3" s="136" t="s">
        <v>15</v>
      </c>
      <c r="B3" s="137" t="s">
        <v>573</v>
      </c>
      <c r="C3" s="135" t="s">
        <v>17</v>
      </c>
      <c r="D3" s="135" t="s">
        <v>18</v>
      </c>
      <c r="E3" s="135" t="s">
        <v>19</v>
      </c>
      <c r="F3" s="135" t="s">
        <v>20</v>
      </c>
      <c r="G3" s="135" t="s">
        <v>21</v>
      </c>
      <c r="H3" s="135" t="s">
        <v>881</v>
      </c>
      <c r="I3" s="135" t="s">
        <v>574</v>
      </c>
      <c r="J3" s="135" t="s">
        <v>303</v>
      </c>
      <c r="K3" s="135" t="s">
        <v>27</v>
      </c>
    </row>
    <row r="4" spans="1:11" x14ac:dyDescent="0.25">
      <c r="A4" s="145">
        <v>1</v>
      </c>
      <c r="B4" s="146" t="s">
        <v>882</v>
      </c>
      <c r="C4" s="146" t="s">
        <v>883</v>
      </c>
      <c r="D4" s="146">
        <v>22</v>
      </c>
      <c r="E4" s="139" t="s">
        <v>30</v>
      </c>
      <c r="F4" s="146" t="s">
        <v>884</v>
      </c>
      <c r="G4" s="146" t="s">
        <v>85</v>
      </c>
      <c r="H4" s="146">
        <v>8.99</v>
      </c>
      <c r="I4" s="146" t="s">
        <v>882</v>
      </c>
      <c r="J4" s="133">
        <v>1000</v>
      </c>
      <c r="K4" s="133">
        <v>1000</v>
      </c>
    </row>
    <row r="5" spans="1:11" x14ac:dyDescent="0.25">
      <c r="A5" s="138">
        <v>2</v>
      </c>
      <c r="B5" s="140" t="s">
        <v>885</v>
      </c>
      <c r="C5" s="140" t="s">
        <v>883</v>
      </c>
      <c r="D5" s="140">
        <v>13</v>
      </c>
      <c r="E5" s="140" t="s">
        <v>30</v>
      </c>
      <c r="F5" s="140" t="s">
        <v>886</v>
      </c>
      <c r="G5" s="140" t="s">
        <v>307</v>
      </c>
      <c r="H5" s="140">
        <v>8.5</v>
      </c>
      <c r="I5" s="140" t="s">
        <v>887</v>
      </c>
      <c r="J5" s="133">
        <v>1000</v>
      </c>
      <c r="K5" s="133">
        <v>1000</v>
      </c>
    </row>
    <row r="6" spans="1:11" x14ac:dyDescent="0.25">
      <c r="A6" s="138">
        <v>3</v>
      </c>
      <c r="B6" s="140" t="s">
        <v>465</v>
      </c>
      <c r="C6" s="140" t="s">
        <v>883</v>
      </c>
      <c r="D6" s="140">
        <v>12</v>
      </c>
      <c r="E6" s="139" t="s">
        <v>30</v>
      </c>
      <c r="F6" s="140" t="s">
        <v>580</v>
      </c>
      <c r="G6" s="140" t="s">
        <v>307</v>
      </c>
      <c r="H6" s="140">
        <v>9.8000000000000007</v>
      </c>
      <c r="I6" s="140" t="s">
        <v>888</v>
      </c>
      <c r="J6" s="133">
        <v>1000</v>
      </c>
      <c r="K6" s="133">
        <v>1000</v>
      </c>
    </row>
    <row r="7" spans="1:11" ht="16.5" customHeight="1" x14ac:dyDescent="0.25">
      <c r="A7" s="138">
        <v>4</v>
      </c>
      <c r="B7" s="140" t="s">
        <v>502</v>
      </c>
      <c r="C7" s="140" t="s">
        <v>889</v>
      </c>
      <c r="D7" s="140">
        <v>8</v>
      </c>
      <c r="E7" s="140" t="s">
        <v>30</v>
      </c>
      <c r="F7" s="140" t="s">
        <v>503</v>
      </c>
      <c r="G7" s="140" t="s">
        <v>350</v>
      </c>
      <c r="H7" s="140">
        <v>9.8000000000000007</v>
      </c>
      <c r="I7" s="140" t="s">
        <v>504</v>
      </c>
      <c r="J7" s="133">
        <v>1000</v>
      </c>
      <c r="K7" s="133">
        <v>1000</v>
      </c>
    </row>
    <row r="8" spans="1:11" x14ac:dyDescent="0.25">
      <c r="A8" s="138">
        <v>5</v>
      </c>
      <c r="B8" s="140" t="s">
        <v>33</v>
      </c>
      <c r="C8" s="140" t="s">
        <v>883</v>
      </c>
      <c r="D8" s="140">
        <v>37</v>
      </c>
      <c r="E8" s="139" t="s">
        <v>30</v>
      </c>
      <c r="F8" s="140" t="s">
        <v>617</v>
      </c>
      <c r="G8" s="140" t="s">
        <v>607</v>
      </c>
      <c r="H8" s="140">
        <v>9.4</v>
      </c>
      <c r="I8" s="140" t="s">
        <v>33</v>
      </c>
      <c r="J8" s="133">
        <v>1000</v>
      </c>
      <c r="K8" s="133">
        <v>1000</v>
      </c>
    </row>
    <row r="9" spans="1:11" x14ac:dyDescent="0.25">
      <c r="A9" s="138">
        <v>6</v>
      </c>
      <c r="B9" s="140" t="s">
        <v>890</v>
      </c>
      <c r="C9" s="140" t="s">
        <v>889</v>
      </c>
      <c r="D9" s="140">
        <v>21</v>
      </c>
      <c r="E9" s="140" t="s">
        <v>30</v>
      </c>
      <c r="F9" s="140" t="s">
        <v>95</v>
      </c>
      <c r="G9" s="140" t="s">
        <v>607</v>
      </c>
      <c r="H9" s="140">
        <v>8.9</v>
      </c>
      <c r="I9" s="140" t="s">
        <v>890</v>
      </c>
      <c r="J9" s="133">
        <v>1000</v>
      </c>
      <c r="K9" s="133">
        <v>1000</v>
      </c>
    </row>
    <row r="10" spans="1:11" x14ac:dyDescent="0.25">
      <c r="A10" s="138">
        <v>7</v>
      </c>
      <c r="B10" s="140" t="s">
        <v>584</v>
      </c>
      <c r="C10" s="140" t="s">
        <v>883</v>
      </c>
      <c r="D10" s="140">
        <v>20</v>
      </c>
      <c r="E10" s="139" t="s">
        <v>30</v>
      </c>
      <c r="F10" s="140" t="s">
        <v>585</v>
      </c>
      <c r="G10" s="140" t="s">
        <v>44</v>
      </c>
      <c r="H10" s="140">
        <v>8.6999999999999993</v>
      </c>
      <c r="I10" s="140" t="s">
        <v>584</v>
      </c>
      <c r="J10" s="133">
        <v>1000</v>
      </c>
      <c r="K10" s="133">
        <v>1000</v>
      </c>
    </row>
    <row r="11" spans="1:11" x14ac:dyDescent="0.25">
      <c r="A11" s="138">
        <v>8</v>
      </c>
      <c r="B11" s="140" t="s">
        <v>891</v>
      </c>
      <c r="C11" s="140" t="s">
        <v>889</v>
      </c>
      <c r="D11" s="140">
        <v>21</v>
      </c>
      <c r="E11" s="140" t="s">
        <v>30</v>
      </c>
      <c r="F11" s="140" t="s">
        <v>892</v>
      </c>
      <c r="G11" s="140" t="s">
        <v>38</v>
      </c>
      <c r="H11" s="140">
        <v>8</v>
      </c>
      <c r="I11" s="140" t="s">
        <v>891</v>
      </c>
      <c r="J11" s="133">
        <v>1000</v>
      </c>
      <c r="K11" s="133">
        <v>1000</v>
      </c>
    </row>
    <row r="12" spans="1:11" x14ac:dyDescent="0.25">
      <c r="A12" s="138">
        <v>9</v>
      </c>
      <c r="B12" s="140" t="s">
        <v>205</v>
      </c>
      <c r="C12" s="140" t="s">
        <v>883</v>
      </c>
      <c r="D12" s="140">
        <v>23</v>
      </c>
      <c r="E12" s="139" t="s">
        <v>30</v>
      </c>
      <c r="F12" s="140" t="s">
        <v>893</v>
      </c>
      <c r="G12" s="140" t="s">
        <v>44</v>
      </c>
      <c r="H12" s="140">
        <v>9.1</v>
      </c>
      <c r="I12" s="140" t="s">
        <v>205</v>
      </c>
      <c r="J12" s="133">
        <v>1000</v>
      </c>
      <c r="K12" s="133">
        <v>1000</v>
      </c>
    </row>
    <row r="13" spans="1:11" x14ac:dyDescent="0.25">
      <c r="A13" s="138">
        <v>10</v>
      </c>
      <c r="B13" s="140" t="s">
        <v>315</v>
      </c>
      <c r="C13" s="140" t="s">
        <v>883</v>
      </c>
      <c r="D13" s="140">
        <v>21</v>
      </c>
      <c r="E13" s="140" t="s">
        <v>30</v>
      </c>
      <c r="F13" s="140" t="s">
        <v>892</v>
      </c>
      <c r="G13" s="140" t="s">
        <v>330</v>
      </c>
      <c r="H13" s="140">
        <v>9.8000000000000007</v>
      </c>
      <c r="I13" s="140" t="s">
        <v>315</v>
      </c>
      <c r="J13" s="133">
        <v>1000</v>
      </c>
      <c r="K13" s="133">
        <v>1000</v>
      </c>
    </row>
    <row r="14" spans="1:11" x14ac:dyDescent="0.25">
      <c r="A14" s="138">
        <v>11</v>
      </c>
      <c r="B14" s="140" t="s">
        <v>46</v>
      </c>
      <c r="C14" s="140" t="s">
        <v>889</v>
      </c>
      <c r="D14" s="140">
        <v>14</v>
      </c>
      <c r="E14" s="139" t="s">
        <v>30</v>
      </c>
      <c r="F14" s="140" t="s">
        <v>47</v>
      </c>
      <c r="G14" s="140" t="s">
        <v>586</v>
      </c>
      <c r="H14" s="140" t="s">
        <v>48</v>
      </c>
      <c r="I14" s="140" t="s">
        <v>49</v>
      </c>
      <c r="J14" s="133">
        <v>1000</v>
      </c>
      <c r="K14" s="133">
        <v>1000</v>
      </c>
    </row>
    <row r="15" spans="1:11" x14ac:dyDescent="0.25">
      <c r="A15" s="138">
        <v>12</v>
      </c>
      <c r="B15" s="140" t="s">
        <v>894</v>
      </c>
      <c r="C15" s="140" t="s">
        <v>889</v>
      </c>
      <c r="D15" s="140">
        <v>24</v>
      </c>
      <c r="E15" s="140" t="s">
        <v>30</v>
      </c>
      <c r="F15" s="140" t="s">
        <v>884</v>
      </c>
      <c r="G15" s="140" t="s">
        <v>85</v>
      </c>
      <c r="H15" s="140">
        <v>9.11</v>
      </c>
      <c r="I15" s="140" t="s">
        <v>894</v>
      </c>
      <c r="J15" s="133">
        <v>1000</v>
      </c>
      <c r="K15" s="133">
        <v>1000</v>
      </c>
    </row>
    <row r="16" spans="1:11" x14ac:dyDescent="0.25">
      <c r="A16" s="138">
        <v>13</v>
      </c>
      <c r="B16" s="140" t="s">
        <v>895</v>
      </c>
      <c r="C16" s="140" t="s">
        <v>883</v>
      </c>
      <c r="D16" s="140">
        <v>22</v>
      </c>
      <c r="E16" s="139" t="s">
        <v>30</v>
      </c>
      <c r="F16" s="140" t="s">
        <v>95</v>
      </c>
      <c r="G16" s="140" t="s">
        <v>85</v>
      </c>
      <c r="H16" s="140">
        <v>8.4</v>
      </c>
      <c r="I16" s="140" t="s">
        <v>895</v>
      </c>
      <c r="J16" s="133">
        <v>1000</v>
      </c>
      <c r="K16" s="133">
        <v>1000</v>
      </c>
    </row>
    <row r="17" spans="1:11" x14ac:dyDescent="0.25">
      <c r="A17" s="138">
        <v>14</v>
      </c>
      <c r="B17" s="140" t="s">
        <v>896</v>
      </c>
      <c r="C17" s="140" t="s">
        <v>889</v>
      </c>
      <c r="D17" s="140">
        <v>22</v>
      </c>
      <c r="E17" s="140" t="s">
        <v>30</v>
      </c>
      <c r="F17" s="140" t="s">
        <v>897</v>
      </c>
      <c r="G17" s="140" t="s">
        <v>58</v>
      </c>
      <c r="H17" s="140">
        <v>9</v>
      </c>
      <c r="I17" s="140" t="s">
        <v>896</v>
      </c>
      <c r="J17" s="133">
        <v>1000</v>
      </c>
      <c r="K17" s="133">
        <v>1000</v>
      </c>
    </row>
    <row r="18" spans="1:11" x14ac:dyDescent="0.25">
      <c r="A18" s="138">
        <v>15</v>
      </c>
      <c r="B18" s="140" t="s">
        <v>898</v>
      </c>
      <c r="C18" s="140" t="s">
        <v>883</v>
      </c>
      <c r="D18" s="140">
        <v>7</v>
      </c>
      <c r="E18" s="139" t="s">
        <v>30</v>
      </c>
      <c r="F18" s="140" t="s">
        <v>899</v>
      </c>
      <c r="G18" s="140" t="s">
        <v>589</v>
      </c>
      <c r="H18" s="140">
        <v>9.8000000000000007</v>
      </c>
      <c r="I18" s="140" t="s">
        <v>62</v>
      </c>
      <c r="J18" s="133">
        <v>1000</v>
      </c>
      <c r="K18" s="133">
        <v>1000</v>
      </c>
    </row>
    <row r="19" spans="1:11" x14ac:dyDescent="0.25">
      <c r="A19" s="138">
        <v>16</v>
      </c>
      <c r="B19" s="140" t="s">
        <v>900</v>
      </c>
      <c r="C19" s="140" t="s">
        <v>883</v>
      </c>
      <c r="D19" s="140">
        <v>19</v>
      </c>
      <c r="E19" s="140" t="s">
        <v>30</v>
      </c>
      <c r="F19" s="140" t="s">
        <v>901</v>
      </c>
      <c r="G19" s="140" t="s">
        <v>58</v>
      </c>
      <c r="H19" s="140">
        <v>8.6</v>
      </c>
      <c r="I19" s="140" t="s">
        <v>902</v>
      </c>
      <c r="J19" s="133">
        <v>1000</v>
      </c>
      <c r="K19" s="133">
        <v>1000</v>
      </c>
    </row>
    <row r="20" spans="1:11" x14ac:dyDescent="0.25">
      <c r="A20" s="138">
        <v>17</v>
      </c>
      <c r="B20" s="140" t="s">
        <v>593</v>
      </c>
      <c r="C20" s="140" t="s">
        <v>883</v>
      </c>
      <c r="D20" s="140">
        <v>23</v>
      </c>
      <c r="E20" s="139" t="s">
        <v>30</v>
      </c>
      <c r="F20" s="140" t="s">
        <v>903</v>
      </c>
      <c r="G20" s="140" t="s">
        <v>38</v>
      </c>
      <c r="H20" s="140">
        <v>9.3000000000000007</v>
      </c>
      <c r="I20" s="140" t="s">
        <v>593</v>
      </c>
      <c r="J20" s="133">
        <v>1000</v>
      </c>
      <c r="K20" s="133">
        <v>1000</v>
      </c>
    </row>
    <row r="21" spans="1:11" x14ac:dyDescent="0.25">
      <c r="A21" s="138">
        <v>18</v>
      </c>
      <c r="B21" s="140" t="s">
        <v>904</v>
      </c>
      <c r="C21" s="140" t="s">
        <v>883</v>
      </c>
      <c r="D21" s="140">
        <v>23</v>
      </c>
      <c r="E21" s="140" t="s">
        <v>30</v>
      </c>
      <c r="F21" s="140" t="s">
        <v>905</v>
      </c>
      <c r="G21" s="140" t="s">
        <v>85</v>
      </c>
      <c r="H21" s="140">
        <v>9.0299999999999994</v>
      </c>
      <c r="I21" s="140" t="s">
        <v>906</v>
      </c>
      <c r="J21" s="133">
        <v>1000</v>
      </c>
      <c r="K21" s="133">
        <v>1000</v>
      </c>
    </row>
    <row r="22" spans="1:11" x14ac:dyDescent="0.25">
      <c r="A22" s="138">
        <v>19</v>
      </c>
      <c r="B22" s="140" t="s">
        <v>907</v>
      </c>
      <c r="C22" s="140" t="s">
        <v>883</v>
      </c>
      <c r="D22" s="140">
        <v>25</v>
      </c>
      <c r="E22" s="139" t="s">
        <v>30</v>
      </c>
      <c r="F22" s="140" t="s">
        <v>617</v>
      </c>
      <c r="G22" s="140" t="s">
        <v>607</v>
      </c>
      <c r="H22" s="140">
        <v>9.3000000000000007</v>
      </c>
      <c r="I22" s="140" t="s">
        <v>907</v>
      </c>
      <c r="J22" s="133">
        <v>1000</v>
      </c>
      <c r="K22" s="133">
        <v>1000</v>
      </c>
    </row>
    <row r="23" spans="1:11" x14ac:dyDescent="0.25">
      <c r="A23" s="138">
        <v>20</v>
      </c>
      <c r="B23" s="140" t="s">
        <v>68</v>
      </c>
      <c r="C23" s="140" t="s">
        <v>883</v>
      </c>
      <c r="D23" s="140">
        <v>21</v>
      </c>
      <c r="E23" s="140" t="s">
        <v>30</v>
      </c>
      <c r="F23" s="140" t="s">
        <v>903</v>
      </c>
      <c r="G23" s="140" t="s">
        <v>330</v>
      </c>
      <c r="H23" s="140">
        <v>9.27</v>
      </c>
      <c r="I23" s="140" t="s">
        <v>68</v>
      </c>
      <c r="J23" s="133">
        <v>1000</v>
      </c>
      <c r="K23" s="133">
        <v>1000</v>
      </c>
    </row>
    <row r="24" spans="1:11" x14ac:dyDescent="0.25">
      <c r="A24" s="138">
        <v>21</v>
      </c>
      <c r="B24" s="141" t="s">
        <v>594</v>
      </c>
      <c r="C24" s="141" t="s">
        <v>889</v>
      </c>
      <c r="D24" s="141">
        <v>15</v>
      </c>
      <c r="E24" s="139" t="s">
        <v>30</v>
      </c>
      <c r="F24" s="141" t="s">
        <v>886</v>
      </c>
      <c r="G24" s="141" t="s">
        <v>350</v>
      </c>
      <c r="H24" s="140">
        <v>9.9</v>
      </c>
      <c r="I24" s="141" t="s">
        <v>594</v>
      </c>
      <c r="J24" s="133">
        <v>1000</v>
      </c>
      <c r="K24" s="133">
        <v>1000</v>
      </c>
    </row>
    <row r="25" spans="1:11" x14ac:dyDescent="0.25">
      <c r="A25" s="138">
        <v>22</v>
      </c>
      <c r="B25" s="140" t="s">
        <v>908</v>
      </c>
      <c r="C25" s="140" t="s">
        <v>883</v>
      </c>
      <c r="D25" s="140">
        <v>13</v>
      </c>
      <c r="E25" s="140" t="s">
        <v>30</v>
      </c>
      <c r="F25" s="140" t="s">
        <v>909</v>
      </c>
      <c r="G25" s="140" t="s">
        <v>305</v>
      </c>
      <c r="H25" s="140">
        <v>9.9</v>
      </c>
      <c r="I25" s="140" t="s">
        <v>910</v>
      </c>
      <c r="J25" s="133">
        <v>1000</v>
      </c>
      <c r="K25" s="133">
        <v>1000</v>
      </c>
    </row>
    <row r="26" spans="1:11" x14ac:dyDescent="0.25">
      <c r="A26" s="138">
        <v>23</v>
      </c>
      <c r="B26" s="140" t="s">
        <v>325</v>
      </c>
      <c r="C26" s="140" t="s">
        <v>883</v>
      </c>
      <c r="D26" s="140">
        <v>22</v>
      </c>
      <c r="E26" s="139" t="s">
        <v>30</v>
      </c>
      <c r="F26" s="140" t="s">
        <v>95</v>
      </c>
      <c r="G26" s="140" t="s">
        <v>144</v>
      </c>
      <c r="H26" s="140">
        <v>8</v>
      </c>
      <c r="I26" s="140" t="s">
        <v>325</v>
      </c>
      <c r="J26" s="133">
        <v>1000</v>
      </c>
      <c r="K26" s="133">
        <v>1000</v>
      </c>
    </row>
    <row r="27" spans="1:11" x14ac:dyDescent="0.25">
      <c r="A27" s="138">
        <v>24</v>
      </c>
      <c r="B27" s="140" t="s">
        <v>674</v>
      </c>
      <c r="C27" s="140" t="s">
        <v>883</v>
      </c>
      <c r="D27" s="140">
        <v>32</v>
      </c>
      <c r="E27" s="140" t="s">
        <v>30</v>
      </c>
      <c r="F27" s="140" t="s">
        <v>95</v>
      </c>
      <c r="G27" s="140" t="s">
        <v>607</v>
      </c>
      <c r="H27" s="140">
        <v>9.3000000000000007</v>
      </c>
      <c r="I27" s="140" t="s">
        <v>674</v>
      </c>
      <c r="J27" s="133">
        <v>1000</v>
      </c>
      <c r="K27" s="133">
        <v>1000</v>
      </c>
    </row>
    <row r="28" spans="1:11" x14ac:dyDescent="0.25">
      <c r="A28" s="138">
        <v>25</v>
      </c>
      <c r="B28" s="140" t="s">
        <v>911</v>
      </c>
      <c r="C28" s="140" t="s">
        <v>883</v>
      </c>
      <c r="D28" s="140">
        <v>20</v>
      </c>
      <c r="E28" s="139" t="s">
        <v>30</v>
      </c>
      <c r="F28" s="140" t="s">
        <v>912</v>
      </c>
      <c r="G28" s="140" t="s">
        <v>69</v>
      </c>
      <c r="H28" s="140">
        <v>8.1999999999999993</v>
      </c>
      <c r="I28" s="140" t="s">
        <v>911</v>
      </c>
      <c r="J28" s="133">
        <v>1000</v>
      </c>
      <c r="K28" s="133">
        <v>1000</v>
      </c>
    </row>
    <row r="29" spans="1:11" x14ac:dyDescent="0.25">
      <c r="A29" s="138">
        <v>26</v>
      </c>
      <c r="B29" s="140" t="s">
        <v>326</v>
      </c>
      <c r="C29" s="140" t="s">
        <v>889</v>
      </c>
      <c r="D29" s="140">
        <v>20</v>
      </c>
      <c r="E29" s="140" t="s">
        <v>30</v>
      </c>
      <c r="F29" s="140" t="s">
        <v>913</v>
      </c>
      <c r="G29" s="140" t="s">
        <v>330</v>
      </c>
      <c r="H29" s="140">
        <v>9.4700000000000006</v>
      </c>
      <c r="I29" s="140" t="s">
        <v>326</v>
      </c>
      <c r="J29" s="133">
        <v>1000</v>
      </c>
      <c r="K29" s="133">
        <v>1000</v>
      </c>
    </row>
    <row r="30" spans="1:11" x14ac:dyDescent="0.25">
      <c r="A30" s="138">
        <v>27</v>
      </c>
      <c r="B30" s="140" t="s">
        <v>914</v>
      </c>
      <c r="C30" s="140" t="s">
        <v>889</v>
      </c>
      <c r="D30" s="140">
        <v>20</v>
      </c>
      <c r="E30" s="139" t="s">
        <v>30</v>
      </c>
      <c r="F30" s="140" t="s">
        <v>915</v>
      </c>
      <c r="G30" s="140" t="s">
        <v>170</v>
      </c>
      <c r="H30" s="140">
        <v>9.34</v>
      </c>
      <c r="I30" s="140" t="s">
        <v>914</v>
      </c>
      <c r="J30" s="133">
        <v>1000</v>
      </c>
      <c r="K30" s="133">
        <v>1000</v>
      </c>
    </row>
    <row r="31" spans="1:11" x14ac:dyDescent="0.25">
      <c r="A31" s="138">
        <v>28</v>
      </c>
      <c r="B31" s="140" t="s">
        <v>916</v>
      </c>
      <c r="C31" s="140" t="s">
        <v>889</v>
      </c>
      <c r="D31" s="140">
        <v>8</v>
      </c>
      <c r="E31" s="140" t="s">
        <v>30</v>
      </c>
      <c r="F31" s="140" t="s">
        <v>228</v>
      </c>
      <c r="G31" s="140" t="s">
        <v>350</v>
      </c>
      <c r="H31" s="140">
        <v>8.6</v>
      </c>
      <c r="I31" s="140" t="s">
        <v>917</v>
      </c>
      <c r="J31" s="133">
        <v>1000</v>
      </c>
      <c r="K31" s="133">
        <v>1000</v>
      </c>
    </row>
    <row r="32" spans="1:11" x14ac:dyDescent="0.25">
      <c r="A32" s="138">
        <v>29</v>
      </c>
      <c r="B32" s="140" t="s">
        <v>918</v>
      </c>
      <c r="C32" s="140" t="s">
        <v>883</v>
      </c>
      <c r="D32" s="140">
        <v>21</v>
      </c>
      <c r="E32" s="139" t="s">
        <v>30</v>
      </c>
      <c r="F32" s="140" t="s">
        <v>915</v>
      </c>
      <c r="G32" s="140" t="s">
        <v>92</v>
      </c>
      <c r="H32" s="140">
        <v>8.75</v>
      </c>
      <c r="I32" s="140" t="s">
        <v>918</v>
      </c>
      <c r="J32" s="133">
        <v>1000</v>
      </c>
      <c r="K32" s="133">
        <v>1000</v>
      </c>
    </row>
    <row r="33" spans="1:11" x14ac:dyDescent="0.25">
      <c r="A33" s="138">
        <v>30</v>
      </c>
      <c r="B33" s="141" t="s">
        <v>609</v>
      </c>
      <c r="C33" s="141" t="s">
        <v>889</v>
      </c>
      <c r="D33" s="141">
        <v>17</v>
      </c>
      <c r="E33" s="140" t="s">
        <v>30</v>
      </c>
      <c r="F33" s="141" t="s">
        <v>919</v>
      </c>
      <c r="G33" s="141" t="s">
        <v>611</v>
      </c>
      <c r="H33" s="140">
        <v>9.1999999999999993</v>
      </c>
      <c r="I33" s="140" t="s">
        <v>920</v>
      </c>
      <c r="J33" s="133">
        <v>1000</v>
      </c>
      <c r="K33" s="133">
        <v>1000</v>
      </c>
    </row>
    <row r="34" spans="1:11" x14ac:dyDescent="0.25">
      <c r="A34" s="138">
        <v>31</v>
      </c>
      <c r="B34" s="140" t="s">
        <v>921</v>
      </c>
      <c r="C34" s="140" t="s">
        <v>883</v>
      </c>
      <c r="D34" s="140">
        <v>18</v>
      </c>
      <c r="E34" s="139" t="s">
        <v>30</v>
      </c>
      <c r="F34" s="140" t="s">
        <v>922</v>
      </c>
      <c r="G34" s="140" t="s">
        <v>144</v>
      </c>
      <c r="H34" s="140">
        <v>9.1</v>
      </c>
      <c r="I34" s="140" t="s">
        <v>921</v>
      </c>
      <c r="J34" s="133">
        <v>1000</v>
      </c>
      <c r="K34" s="133">
        <v>1000</v>
      </c>
    </row>
    <row r="35" spans="1:11" x14ac:dyDescent="0.25">
      <c r="A35" s="138">
        <v>32</v>
      </c>
      <c r="B35" s="140" t="s">
        <v>923</v>
      </c>
      <c r="C35" s="140" t="s">
        <v>889</v>
      </c>
      <c r="D35" s="140">
        <v>25</v>
      </c>
      <c r="E35" s="140" t="s">
        <v>30</v>
      </c>
      <c r="F35" s="140" t="s">
        <v>924</v>
      </c>
      <c r="G35" s="140" t="s">
        <v>48</v>
      </c>
      <c r="H35" s="140" t="s">
        <v>48</v>
      </c>
      <c r="I35" s="140" t="s">
        <v>923</v>
      </c>
      <c r="J35" s="133">
        <v>1000</v>
      </c>
      <c r="K35" s="133">
        <v>1000</v>
      </c>
    </row>
    <row r="36" spans="1:11" x14ac:dyDescent="0.25">
      <c r="A36" s="138">
        <v>33</v>
      </c>
      <c r="B36" s="140" t="s">
        <v>616</v>
      </c>
      <c r="C36" s="140" t="s">
        <v>883</v>
      </c>
      <c r="D36" s="140">
        <v>25</v>
      </c>
      <c r="E36" s="139" t="s">
        <v>30</v>
      </c>
      <c r="F36" s="140" t="s">
        <v>617</v>
      </c>
      <c r="G36" s="140" t="s">
        <v>925</v>
      </c>
      <c r="H36" s="140">
        <v>9.6999999999999993</v>
      </c>
      <c r="I36" s="140" t="s">
        <v>616</v>
      </c>
      <c r="J36" s="133">
        <v>1000</v>
      </c>
      <c r="K36" s="133">
        <v>1000</v>
      </c>
    </row>
    <row r="37" spans="1:11" x14ac:dyDescent="0.25">
      <c r="A37" s="138">
        <v>34</v>
      </c>
      <c r="B37" s="140" t="s">
        <v>926</v>
      </c>
      <c r="C37" s="140" t="s">
        <v>883</v>
      </c>
      <c r="D37" s="140">
        <v>27</v>
      </c>
      <c r="E37" s="140" t="s">
        <v>30</v>
      </c>
      <c r="F37" s="140" t="s">
        <v>892</v>
      </c>
      <c r="G37" s="140" t="s">
        <v>607</v>
      </c>
      <c r="H37" s="140">
        <v>9.65</v>
      </c>
      <c r="I37" s="140" t="s">
        <v>926</v>
      </c>
      <c r="J37" s="133">
        <v>1000</v>
      </c>
      <c r="K37" s="133">
        <v>1000</v>
      </c>
    </row>
    <row r="38" spans="1:11" x14ac:dyDescent="0.25">
      <c r="A38" s="138">
        <v>35</v>
      </c>
      <c r="B38" s="140" t="s">
        <v>927</v>
      </c>
      <c r="C38" s="140" t="s">
        <v>889</v>
      </c>
      <c r="D38" s="140">
        <v>22</v>
      </c>
      <c r="E38" s="139" t="s">
        <v>30</v>
      </c>
      <c r="F38" s="140" t="s">
        <v>617</v>
      </c>
      <c r="G38" s="140" t="s">
        <v>314</v>
      </c>
      <c r="H38" s="140">
        <v>9</v>
      </c>
      <c r="I38" s="140" t="s">
        <v>927</v>
      </c>
      <c r="J38" s="133">
        <v>1000</v>
      </c>
      <c r="K38" s="133">
        <v>1000</v>
      </c>
    </row>
    <row r="39" spans="1:11" x14ac:dyDescent="0.25">
      <c r="A39" s="138">
        <v>36</v>
      </c>
      <c r="B39" s="140" t="s">
        <v>619</v>
      </c>
      <c r="C39" s="140" t="s">
        <v>889</v>
      </c>
      <c r="D39" s="140">
        <v>23</v>
      </c>
      <c r="E39" s="140" t="s">
        <v>30</v>
      </c>
      <c r="F39" s="140" t="s">
        <v>892</v>
      </c>
      <c r="G39" s="140" t="s">
        <v>314</v>
      </c>
      <c r="H39" s="140">
        <v>9.4600000000000009</v>
      </c>
      <c r="I39" s="140" t="s">
        <v>619</v>
      </c>
      <c r="J39" s="133">
        <v>1000</v>
      </c>
      <c r="K39" s="133">
        <v>1000</v>
      </c>
    </row>
    <row r="40" spans="1:11" x14ac:dyDescent="0.25">
      <c r="A40" s="138">
        <v>37</v>
      </c>
      <c r="B40" s="140" t="s">
        <v>928</v>
      </c>
      <c r="C40" s="140" t="s">
        <v>889</v>
      </c>
      <c r="D40" s="140">
        <v>12</v>
      </c>
      <c r="E40" s="139" t="s">
        <v>30</v>
      </c>
      <c r="F40" s="140" t="s">
        <v>929</v>
      </c>
      <c r="G40" s="140" t="s">
        <v>305</v>
      </c>
      <c r="H40" s="140">
        <v>8.9</v>
      </c>
      <c r="I40" s="140" t="s">
        <v>930</v>
      </c>
      <c r="J40" s="133">
        <v>1000</v>
      </c>
      <c r="K40" s="133">
        <v>1000</v>
      </c>
    </row>
    <row r="41" spans="1:11" x14ac:dyDescent="0.25">
      <c r="A41" s="138">
        <v>38</v>
      </c>
      <c r="B41" s="140" t="s">
        <v>339</v>
      </c>
      <c r="C41" s="140" t="s">
        <v>883</v>
      </c>
      <c r="D41" s="140">
        <v>20</v>
      </c>
      <c r="E41" s="140" t="s">
        <v>30</v>
      </c>
      <c r="F41" s="140" t="s">
        <v>931</v>
      </c>
      <c r="G41" s="140" t="s">
        <v>38</v>
      </c>
      <c r="H41" s="140">
        <v>8.1999999999999993</v>
      </c>
      <c r="I41" s="140" t="s">
        <v>339</v>
      </c>
      <c r="J41" s="133">
        <v>1000</v>
      </c>
      <c r="K41" s="133">
        <v>1000</v>
      </c>
    </row>
    <row r="42" spans="1:11" x14ac:dyDescent="0.25">
      <c r="A42" s="138">
        <v>39</v>
      </c>
      <c r="B42" s="140" t="s">
        <v>340</v>
      </c>
      <c r="C42" s="140" t="s">
        <v>883</v>
      </c>
      <c r="D42" s="140">
        <v>22</v>
      </c>
      <c r="E42" s="139" t="s">
        <v>30</v>
      </c>
      <c r="F42" s="140" t="s">
        <v>892</v>
      </c>
      <c r="G42" s="140" t="s">
        <v>85</v>
      </c>
      <c r="H42" s="140">
        <v>9.41</v>
      </c>
      <c r="I42" s="140" t="s">
        <v>340</v>
      </c>
      <c r="J42" s="133">
        <v>1000</v>
      </c>
      <c r="K42" s="133">
        <v>1000</v>
      </c>
    </row>
    <row r="43" spans="1:11" x14ac:dyDescent="0.25">
      <c r="A43" s="138">
        <v>40</v>
      </c>
      <c r="B43" s="140" t="s">
        <v>932</v>
      </c>
      <c r="C43" s="140" t="s">
        <v>883</v>
      </c>
      <c r="D43" s="140">
        <v>26</v>
      </c>
      <c r="E43" s="140" t="s">
        <v>30</v>
      </c>
      <c r="F43" s="140" t="s">
        <v>892</v>
      </c>
      <c r="G43" s="140" t="s">
        <v>925</v>
      </c>
      <c r="H43" s="140">
        <v>9.1999999999999993</v>
      </c>
      <c r="I43" s="140" t="s">
        <v>933</v>
      </c>
      <c r="J43" s="133">
        <v>1000</v>
      </c>
      <c r="K43" s="133">
        <v>1000</v>
      </c>
    </row>
    <row r="44" spans="1:11" x14ac:dyDescent="0.25">
      <c r="A44" s="138">
        <v>41</v>
      </c>
      <c r="B44" s="141" t="s">
        <v>442</v>
      </c>
      <c r="C44" s="141" t="s">
        <v>883</v>
      </c>
      <c r="D44" s="141">
        <v>16</v>
      </c>
      <c r="E44" s="139" t="s">
        <v>30</v>
      </c>
      <c r="F44" s="141" t="s">
        <v>934</v>
      </c>
      <c r="G44" s="141" t="s">
        <v>350</v>
      </c>
      <c r="H44" s="140">
        <v>8.6</v>
      </c>
      <c r="I44" s="141" t="s">
        <v>343</v>
      </c>
      <c r="J44" s="133">
        <v>1000</v>
      </c>
      <c r="K44" s="133">
        <v>1000</v>
      </c>
    </row>
    <row r="45" spans="1:11" x14ac:dyDescent="0.25">
      <c r="A45" s="138">
        <v>42</v>
      </c>
      <c r="B45" s="140" t="s">
        <v>443</v>
      </c>
      <c r="C45" s="140" t="s">
        <v>883</v>
      </c>
      <c r="D45" s="140">
        <v>13</v>
      </c>
      <c r="E45" s="140" t="s">
        <v>30</v>
      </c>
      <c r="F45" s="140" t="s">
        <v>935</v>
      </c>
      <c r="G45" s="140" t="s">
        <v>307</v>
      </c>
      <c r="H45" s="140">
        <v>9.4</v>
      </c>
      <c r="I45" s="140" t="s">
        <v>345</v>
      </c>
      <c r="J45" s="133">
        <v>1000</v>
      </c>
      <c r="K45" s="133">
        <v>1000</v>
      </c>
    </row>
    <row r="46" spans="1:11" x14ac:dyDescent="0.25">
      <c r="A46" s="138">
        <v>43</v>
      </c>
      <c r="B46" s="140" t="s">
        <v>632</v>
      </c>
      <c r="C46" s="140" t="s">
        <v>883</v>
      </c>
      <c r="D46" s="140">
        <v>9</v>
      </c>
      <c r="E46" s="139" t="s">
        <v>30</v>
      </c>
      <c r="F46" s="140" t="s">
        <v>578</v>
      </c>
      <c r="G46" s="140" t="s">
        <v>350</v>
      </c>
      <c r="H46" s="140">
        <v>9.3000000000000007</v>
      </c>
      <c r="I46" s="140" t="s">
        <v>633</v>
      </c>
      <c r="J46" s="133">
        <v>1000</v>
      </c>
      <c r="K46" s="133">
        <v>1000</v>
      </c>
    </row>
    <row r="47" spans="1:11" x14ac:dyDescent="0.25">
      <c r="A47" s="138">
        <v>44</v>
      </c>
      <c r="B47" s="140" t="s">
        <v>936</v>
      </c>
      <c r="C47" s="140" t="s">
        <v>889</v>
      </c>
      <c r="D47" s="140">
        <v>20</v>
      </c>
      <c r="E47" s="140" t="s">
        <v>30</v>
      </c>
      <c r="F47" s="140" t="s">
        <v>937</v>
      </c>
      <c r="G47" s="140" t="s">
        <v>622</v>
      </c>
      <c r="H47" s="140">
        <v>9.1</v>
      </c>
      <c r="I47" s="140" t="s">
        <v>938</v>
      </c>
      <c r="J47" s="133">
        <v>1000</v>
      </c>
      <c r="K47" s="133">
        <v>1000</v>
      </c>
    </row>
    <row r="48" spans="1:11" x14ac:dyDescent="0.25">
      <c r="A48" s="138">
        <v>45</v>
      </c>
      <c r="B48" s="140" t="s">
        <v>101</v>
      </c>
      <c r="C48" s="140" t="s">
        <v>883</v>
      </c>
      <c r="D48" s="140">
        <v>19</v>
      </c>
      <c r="E48" s="139" t="s">
        <v>30</v>
      </c>
      <c r="F48" s="140" t="s">
        <v>939</v>
      </c>
      <c r="G48" s="140" t="s">
        <v>392</v>
      </c>
      <c r="H48" s="140" t="s">
        <v>48</v>
      </c>
      <c r="I48" s="140" t="s">
        <v>101</v>
      </c>
      <c r="J48" s="133">
        <v>1000</v>
      </c>
      <c r="K48" s="133">
        <v>1000</v>
      </c>
    </row>
    <row r="49" spans="1:11" x14ac:dyDescent="0.25">
      <c r="A49" s="138">
        <v>46</v>
      </c>
      <c r="B49" s="140" t="s">
        <v>104</v>
      </c>
      <c r="C49" s="140" t="s">
        <v>883</v>
      </c>
      <c r="D49" s="140">
        <v>9</v>
      </c>
      <c r="E49" s="140" t="s">
        <v>30</v>
      </c>
      <c r="F49" s="140" t="s">
        <v>940</v>
      </c>
      <c r="G49" s="140" t="s">
        <v>392</v>
      </c>
      <c r="H49" s="140">
        <v>9</v>
      </c>
      <c r="I49" s="140" t="s">
        <v>941</v>
      </c>
      <c r="J49" s="133">
        <v>1000</v>
      </c>
      <c r="K49" s="133">
        <v>1000</v>
      </c>
    </row>
    <row r="50" spans="1:11" x14ac:dyDescent="0.25">
      <c r="A50" s="138">
        <v>47</v>
      </c>
      <c r="B50" s="140" t="s">
        <v>942</v>
      </c>
      <c r="C50" s="140" t="s">
        <v>883</v>
      </c>
      <c r="D50" s="140">
        <v>22</v>
      </c>
      <c r="E50" s="139" t="s">
        <v>30</v>
      </c>
      <c r="F50" s="140" t="s">
        <v>884</v>
      </c>
      <c r="G50" s="140"/>
      <c r="H50" s="140">
        <v>9.5</v>
      </c>
      <c r="I50" s="140" t="s">
        <v>943</v>
      </c>
      <c r="J50" s="133">
        <v>1000</v>
      </c>
      <c r="K50" s="133">
        <v>1000</v>
      </c>
    </row>
    <row r="51" spans="1:11" x14ac:dyDescent="0.25">
      <c r="A51" s="138">
        <v>48</v>
      </c>
      <c r="B51" s="140" t="s">
        <v>354</v>
      </c>
      <c r="C51" s="140" t="s">
        <v>889</v>
      </c>
      <c r="D51" s="140">
        <v>23</v>
      </c>
      <c r="E51" s="140" t="s">
        <v>30</v>
      </c>
      <c r="F51" s="140" t="s">
        <v>915</v>
      </c>
      <c r="G51" s="140" t="s">
        <v>38</v>
      </c>
      <c r="H51" s="140">
        <v>9.0399999999999991</v>
      </c>
      <c r="I51" s="140" t="s">
        <v>944</v>
      </c>
      <c r="J51" s="133">
        <v>1000</v>
      </c>
      <c r="K51" s="133">
        <v>1000</v>
      </c>
    </row>
    <row r="52" spans="1:11" x14ac:dyDescent="0.25">
      <c r="A52" s="138">
        <v>49</v>
      </c>
      <c r="B52" s="140" t="s">
        <v>945</v>
      </c>
      <c r="C52" s="140" t="s">
        <v>889</v>
      </c>
      <c r="D52" s="140">
        <v>26</v>
      </c>
      <c r="E52" s="139" t="s">
        <v>30</v>
      </c>
      <c r="F52" s="140" t="s">
        <v>937</v>
      </c>
      <c r="G52" s="140" t="s">
        <v>946</v>
      </c>
      <c r="H52" s="140">
        <v>9.75</v>
      </c>
      <c r="I52" s="140" t="s">
        <v>947</v>
      </c>
      <c r="J52" s="133">
        <v>1000</v>
      </c>
      <c r="K52" s="133">
        <v>1000</v>
      </c>
    </row>
    <row r="53" spans="1:11" x14ac:dyDescent="0.25">
      <c r="A53" s="138">
        <v>50</v>
      </c>
      <c r="B53" s="140" t="s">
        <v>741</v>
      </c>
      <c r="C53" s="140" t="s">
        <v>883</v>
      </c>
      <c r="D53" s="140">
        <v>21</v>
      </c>
      <c r="E53" s="140" t="s">
        <v>30</v>
      </c>
      <c r="F53" s="140" t="s">
        <v>892</v>
      </c>
      <c r="G53" s="140" t="s">
        <v>925</v>
      </c>
      <c r="H53" s="140">
        <v>9.9700000000000006</v>
      </c>
      <c r="I53" s="140" t="s">
        <v>948</v>
      </c>
      <c r="J53" s="133">
        <v>1000</v>
      </c>
      <c r="K53" s="133">
        <v>1000</v>
      </c>
    </row>
    <row r="54" spans="1:11" x14ac:dyDescent="0.25">
      <c r="A54" s="148">
        <v>51</v>
      </c>
      <c r="B54" s="139" t="s">
        <v>949</v>
      </c>
      <c r="C54" s="139" t="s">
        <v>883</v>
      </c>
      <c r="D54" s="139">
        <v>9</v>
      </c>
      <c r="E54" s="139" t="s">
        <v>30</v>
      </c>
      <c r="F54" s="139" t="s">
        <v>950</v>
      </c>
      <c r="G54" s="139" t="s">
        <v>350</v>
      </c>
      <c r="H54" s="139">
        <v>9.1999999999999993</v>
      </c>
      <c r="I54" s="144" t="s">
        <v>951</v>
      </c>
      <c r="J54" s="133">
        <v>1000</v>
      </c>
      <c r="K54" s="133">
        <v>1000</v>
      </c>
    </row>
    <row r="55" spans="1:11" x14ac:dyDescent="0.25">
      <c r="A55" s="143">
        <v>52</v>
      </c>
      <c r="B55" s="140" t="s">
        <v>952</v>
      </c>
      <c r="C55" s="140" t="s">
        <v>883</v>
      </c>
      <c r="D55" s="140">
        <v>6</v>
      </c>
      <c r="E55" s="140" t="s">
        <v>30</v>
      </c>
      <c r="F55" s="140" t="s">
        <v>953</v>
      </c>
      <c r="G55" s="140" t="s">
        <v>307</v>
      </c>
      <c r="H55" s="140">
        <v>9.4</v>
      </c>
      <c r="I55" s="140" t="s">
        <v>954</v>
      </c>
      <c r="J55" s="133">
        <v>1000</v>
      </c>
      <c r="K55" s="133">
        <v>1000</v>
      </c>
    </row>
    <row r="56" spans="1:11" x14ac:dyDescent="0.25">
      <c r="A56" s="143">
        <v>53</v>
      </c>
      <c r="B56" s="140" t="s">
        <v>437</v>
      </c>
      <c r="C56" s="140" t="s">
        <v>883</v>
      </c>
      <c r="D56" s="140">
        <v>9</v>
      </c>
      <c r="E56" s="139" t="s">
        <v>30</v>
      </c>
      <c r="F56" s="140" t="s">
        <v>601</v>
      </c>
      <c r="G56" s="140" t="s">
        <v>350</v>
      </c>
      <c r="H56" s="140">
        <v>8.9</v>
      </c>
      <c r="I56" s="140" t="s">
        <v>325</v>
      </c>
      <c r="J56" s="133">
        <v>1000</v>
      </c>
      <c r="K56" s="133">
        <v>1000</v>
      </c>
    </row>
    <row r="57" spans="1:11" x14ac:dyDescent="0.25">
      <c r="A57" s="143">
        <v>54</v>
      </c>
      <c r="B57" s="140" t="s">
        <v>955</v>
      </c>
      <c r="C57" s="140" t="s">
        <v>889</v>
      </c>
      <c r="D57" s="140">
        <v>9</v>
      </c>
      <c r="E57" s="140" t="s">
        <v>117</v>
      </c>
      <c r="F57" s="140" t="s">
        <v>234</v>
      </c>
      <c r="G57" s="140" t="s">
        <v>392</v>
      </c>
      <c r="H57" s="140">
        <v>8.3000000000000007</v>
      </c>
      <c r="I57" s="140" t="s">
        <v>956</v>
      </c>
      <c r="J57" s="133">
        <v>400</v>
      </c>
      <c r="K57" s="133">
        <v>400</v>
      </c>
    </row>
    <row r="58" spans="1:11" x14ac:dyDescent="0.25">
      <c r="A58" s="143">
        <v>55</v>
      </c>
      <c r="B58" s="140" t="s">
        <v>957</v>
      </c>
      <c r="C58" s="140" t="s">
        <v>889</v>
      </c>
      <c r="D58" s="140">
        <v>11</v>
      </c>
      <c r="E58" s="140" t="s">
        <v>117</v>
      </c>
      <c r="F58" s="140" t="s">
        <v>958</v>
      </c>
      <c r="G58" s="140" t="s">
        <v>375</v>
      </c>
      <c r="H58" s="140">
        <v>8.3000000000000007</v>
      </c>
      <c r="I58" s="140" t="s">
        <v>959</v>
      </c>
      <c r="J58" s="133">
        <v>400</v>
      </c>
      <c r="K58" s="133">
        <v>400</v>
      </c>
    </row>
    <row r="59" spans="1:11" x14ac:dyDescent="0.25">
      <c r="A59" s="143">
        <v>56</v>
      </c>
      <c r="B59" s="140" t="s">
        <v>960</v>
      </c>
      <c r="C59" s="140" t="s">
        <v>883</v>
      </c>
      <c r="D59" s="140">
        <v>9</v>
      </c>
      <c r="E59" s="140" t="s">
        <v>117</v>
      </c>
      <c r="F59" s="140" t="s">
        <v>234</v>
      </c>
      <c r="G59" s="140" t="s">
        <v>350</v>
      </c>
      <c r="H59" s="140">
        <v>9.3000000000000007</v>
      </c>
      <c r="I59" s="140" t="s">
        <v>961</v>
      </c>
      <c r="J59" s="133">
        <v>400</v>
      </c>
      <c r="K59" s="133">
        <v>400</v>
      </c>
    </row>
    <row r="60" spans="1:11" x14ac:dyDescent="0.25">
      <c r="A60" s="143">
        <v>57</v>
      </c>
      <c r="B60" s="140" t="s">
        <v>962</v>
      </c>
      <c r="C60" s="140" t="s">
        <v>883</v>
      </c>
      <c r="D60" s="140">
        <v>10</v>
      </c>
      <c r="E60" s="140" t="s">
        <v>117</v>
      </c>
      <c r="F60" s="140" t="s">
        <v>234</v>
      </c>
      <c r="G60" s="140" t="s">
        <v>392</v>
      </c>
      <c r="H60" s="140">
        <v>8.4</v>
      </c>
      <c r="I60" s="140" t="s">
        <v>963</v>
      </c>
      <c r="J60" s="133">
        <v>400</v>
      </c>
      <c r="K60" s="133">
        <v>400</v>
      </c>
    </row>
    <row r="61" spans="1:11" x14ac:dyDescent="0.25">
      <c r="A61" s="143">
        <v>58</v>
      </c>
      <c r="B61" s="140" t="s">
        <v>964</v>
      </c>
      <c r="C61" s="140" t="s">
        <v>883</v>
      </c>
      <c r="D61" s="140">
        <v>21</v>
      </c>
      <c r="E61" s="140" t="s">
        <v>117</v>
      </c>
      <c r="F61" s="140" t="s">
        <v>965</v>
      </c>
      <c r="G61" s="140" t="s">
        <v>85</v>
      </c>
      <c r="H61" s="140">
        <v>8.5399999999999991</v>
      </c>
      <c r="I61" s="140" t="s">
        <v>964</v>
      </c>
      <c r="J61" s="133">
        <v>400</v>
      </c>
      <c r="K61" s="133">
        <v>400</v>
      </c>
    </row>
    <row r="62" spans="1:11" x14ac:dyDescent="0.25">
      <c r="A62" s="143">
        <v>59</v>
      </c>
      <c r="B62" s="140" t="s">
        <v>966</v>
      </c>
      <c r="C62" s="140" t="s">
        <v>883</v>
      </c>
      <c r="D62" s="140">
        <v>8</v>
      </c>
      <c r="E62" s="140" t="s">
        <v>117</v>
      </c>
      <c r="F62" s="140" t="s">
        <v>967</v>
      </c>
      <c r="G62" s="140" t="s">
        <v>350</v>
      </c>
      <c r="H62" s="140">
        <v>8.6999999999999993</v>
      </c>
      <c r="I62" s="140" t="s">
        <v>968</v>
      </c>
      <c r="J62" s="133">
        <v>400</v>
      </c>
      <c r="K62" s="133">
        <v>400</v>
      </c>
    </row>
    <row r="63" spans="1:11" x14ac:dyDescent="0.25">
      <c r="A63" s="143">
        <v>60</v>
      </c>
      <c r="B63" s="140" t="s">
        <v>969</v>
      </c>
      <c r="C63" s="140" t="s">
        <v>889</v>
      </c>
      <c r="D63" s="140">
        <v>16</v>
      </c>
      <c r="E63" s="140" t="s">
        <v>117</v>
      </c>
      <c r="F63" s="140" t="s">
        <v>970</v>
      </c>
      <c r="G63" s="140" t="s">
        <v>622</v>
      </c>
      <c r="H63" s="140">
        <v>8</v>
      </c>
      <c r="I63" s="140" t="s">
        <v>971</v>
      </c>
      <c r="J63" s="133">
        <v>400</v>
      </c>
      <c r="K63" s="133">
        <v>400</v>
      </c>
    </row>
    <row r="64" spans="1:11" x14ac:dyDescent="0.25">
      <c r="A64" s="143">
        <v>61</v>
      </c>
      <c r="B64" s="140" t="s">
        <v>56</v>
      </c>
      <c r="C64" s="140" t="s">
        <v>883</v>
      </c>
      <c r="D64" s="140">
        <v>21</v>
      </c>
      <c r="E64" s="140" t="s">
        <v>117</v>
      </c>
      <c r="F64" s="140" t="s">
        <v>587</v>
      </c>
      <c r="G64" s="140" t="s">
        <v>44</v>
      </c>
      <c r="H64" s="140">
        <v>9</v>
      </c>
      <c r="I64" s="140" t="s">
        <v>972</v>
      </c>
      <c r="J64" s="133">
        <v>400</v>
      </c>
      <c r="K64" s="133">
        <v>400</v>
      </c>
    </row>
    <row r="65" spans="1:11" x14ac:dyDescent="0.25">
      <c r="A65" s="143">
        <v>62</v>
      </c>
      <c r="B65" s="140" t="s">
        <v>973</v>
      </c>
      <c r="C65" s="140" t="s">
        <v>889</v>
      </c>
      <c r="D65" s="140">
        <v>23</v>
      </c>
      <c r="E65" s="140" t="s">
        <v>117</v>
      </c>
      <c r="F65" s="140" t="s">
        <v>974</v>
      </c>
      <c r="G65" s="140" t="s">
        <v>314</v>
      </c>
      <c r="H65" s="140">
        <v>9</v>
      </c>
      <c r="I65" s="140" t="s">
        <v>975</v>
      </c>
      <c r="J65" s="133">
        <v>400</v>
      </c>
      <c r="K65" s="133">
        <v>400</v>
      </c>
    </row>
    <row r="66" spans="1:11" x14ac:dyDescent="0.25">
      <c r="A66" s="143">
        <v>63</v>
      </c>
      <c r="B66" s="140" t="s">
        <v>976</v>
      </c>
      <c r="C66" s="140" t="s">
        <v>883</v>
      </c>
      <c r="D66" s="140">
        <v>13</v>
      </c>
      <c r="E66" s="140" t="s">
        <v>117</v>
      </c>
      <c r="F66" s="140" t="s">
        <v>702</v>
      </c>
      <c r="G66" s="140" t="s">
        <v>307</v>
      </c>
      <c r="H66" s="140">
        <v>9.3000000000000007</v>
      </c>
      <c r="I66" s="140" t="s">
        <v>977</v>
      </c>
      <c r="J66" s="133">
        <v>400</v>
      </c>
      <c r="K66" s="133">
        <v>400</v>
      </c>
    </row>
    <row r="67" spans="1:11" x14ac:dyDescent="0.25">
      <c r="A67" s="143">
        <v>64</v>
      </c>
      <c r="B67" s="140" t="s">
        <v>661</v>
      </c>
      <c r="C67" s="140" t="s">
        <v>883</v>
      </c>
      <c r="D67" s="140">
        <v>13</v>
      </c>
      <c r="E67" s="140" t="s">
        <v>117</v>
      </c>
      <c r="F67" s="140" t="s">
        <v>244</v>
      </c>
      <c r="G67" s="140" t="s">
        <v>307</v>
      </c>
      <c r="H67" s="140">
        <v>8.9</v>
      </c>
      <c r="I67" s="140" t="s">
        <v>662</v>
      </c>
      <c r="J67" s="133">
        <v>400</v>
      </c>
      <c r="K67" s="133">
        <v>400</v>
      </c>
    </row>
    <row r="68" spans="1:11" x14ac:dyDescent="0.25">
      <c r="A68" s="143">
        <v>65</v>
      </c>
      <c r="B68" s="140" t="s">
        <v>435</v>
      </c>
      <c r="C68" s="140" t="s">
        <v>889</v>
      </c>
      <c r="D68" s="140">
        <v>7</v>
      </c>
      <c r="E68" s="140" t="s">
        <v>117</v>
      </c>
      <c r="F68" s="140" t="s">
        <v>320</v>
      </c>
      <c r="G68" s="140" t="s">
        <v>310</v>
      </c>
      <c r="H68" s="140">
        <v>9.1999999999999993</v>
      </c>
      <c r="I68" s="140" t="s">
        <v>978</v>
      </c>
      <c r="J68" s="133">
        <v>400</v>
      </c>
      <c r="K68" s="133">
        <v>400</v>
      </c>
    </row>
    <row r="69" spans="1:11" x14ac:dyDescent="0.25">
      <c r="A69" s="143">
        <v>66</v>
      </c>
      <c r="B69" s="140" t="s">
        <v>979</v>
      </c>
      <c r="C69" s="140" t="s">
        <v>883</v>
      </c>
      <c r="D69" s="140">
        <v>7</v>
      </c>
      <c r="E69" s="140" t="s">
        <v>117</v>
      </c>
      <c r="F69" s="140" t="s">
        <v>234</v>
      </c>
      <c r="G69" s="140" t="s">
        <v>307</v>
      </c>
      <c r="H69" s="140">
        <v>8.5</v>
      </c>
      <c r="I69" s="140" t="s">
        <v>980</v>
      </c>
      <c r="J69" s="133">
        <v>400</v>
      </c>
      <c r="K69" s="133">
        <v>400</v>
      </c>
    </row>
    <row r="70" spans="1:11" x14ac:dyDescent="0.25">
      <c r="A70" s="143">
        <v>67</v>
      </c>
      <c r="B70" s="140" t="s">
        <v>471</v>
      </c>
      <c r="C70" s="140" t="s">
        <v>883</v>
      </c>
      <c r="D70" s="140">
        <v>13</v>
      </c>
      <c r="E70" s="140" t="s">
        <v>117</v>
      </c>
      <c r="F70" s="140" t="s">
        <v>981</v>
      </c>
      <c r="G70" s="140" t="s">
        <v>307</v>
      </c>
      <c r="H70" s="140">
        <v>9.1999999999999993</v>
      </c>
      <c r="I70" s="140" t="s">
        <v>408</v>
      </c>
      <c r="J70" s="133">
        <v>400</v>
      </c>
      <c r="K70" s="133">
        <v>400</v>
      </c>
    </row>
    <row r="71" spans="1:11" x14ac:dyDescent="0.25">
      <c r="A71" s="143">
        <v>68</v>
      </c>
      <c r="B71" s="140" t="s">
        <v>982</v>
      </c>
      <c r="C71" s="140" t="s">
        <v>889</v>
      </c>
      <c r="D71" s="140">
        <v>17</v>
      </c>
      <c r="E71" s="140" t="s">
        <v>117</v>
      </c>
      <c r="F71" s="140" t="s">
        <v>983</v>
      </c>
      <c r="G71" s="140" t="s">
        <v>44</v>
      </c>
      <c r="H71" s="140">
        <v>8.4</v>
      </c>
      <c r="I71" s="140" t="s">
        <v>984</v>
      </c>
      <c r="J71" s="133">
        <v>400</v>
      </c>
      <c r="K71" s="133">
        <v>400</v>
      </c>
    </row>
    <row r="72" spans="1:11" x14ac:dyDescent="0.25">
      <c r="A72" s="143">
        <v>69</v>
      </c>
      <c r="B72" s="140" t="s">
        <v>668</v>
      </c>
      <c r="C72" s="140" t="s">
        <v>889</v>
      </c>
      <c r="D72" s="140">
        <v>26</v>
      </c>
      <c r="E72" s="140" t="s">
        <v>117</v>
      </c>
      <c r="F72" s="140" t="s">
        <v>892</v>
      </c>
      <c r="G72" s="140" t="s">
        <v>607</v>
      </c>
      <c r="H72" s="140">
        <v>9.8000000000000007</v>
      </c>
      <c r="I72" s="140" t="s">
        <v>985</v>
      </c>
      <c r="J72" s="133">
        <v>400</v>
      </c>
      <c r="K72" s="133">
        <v>400</v>
      </c>
    </row>
    <row r="73" spans="1:11" x14ac:dyDescent="0.25">
      <c r="A73" s="143">
        <v>70</v>
      </c>
      <c r="B73" s="140" t="s">
        <v>986</v>
      </c>
      <c r="C73" s="140" t="s">
        <v>883</v>
      </c>
      <c r="D73" s="140">
        <v>7</v>
      </c>
      <c r="E73" s="140" t="s">
        <v>117</v>
      </c>
      <c r="F73" s="140" t="s">
        <v>234</v>
      </c>
      <c r="G73" s="140" t="s">
        <v>310</v>
      </c>
      <c r="H73" s="140">
        <v>9.1999999999999993</v>
      </c>
      <c r="I73" s="140" t="s">
        <v>987</v>
      </c>
      <c r="J73" s="133">
        <v>400</v>
      </c>
      <c r="K73" s="133">
        <v>400</v>
      </c>
    </row>
    <row r="74" spans="1:11" x14ac:dyDescent="0.25">
      <c r="A74" s="143">
        <v>71</v>
      </c>
      <c r="B74" s="140" t="s">
        <v>451</v>
      </c>
      <c r="C74" s="140" t="s">
        <v>883</v>
      </c>
      <c r="D74" s="140">
        <v>10</v>
      </c>
      <c r="E74" s="140" t="s">
        <v>117</v>
      </c>
      <c r="F74" s="140" t="s">
        <v>369</v>
      </c>
      <c r="G74" s="140" t="s">
        <v>392</v>
      </c>
      <c r="H74" s="140">
        <v>9.1999999999999993</v>
      </c>
      <c r="I74" s="140" t="s">
        <v>370</v>
      </c>
      <c r="J74" s="133">
        <v>400</v>
      </c>
      <c r="K74" s="133">
        <v>400</v>
      </c>
    </row>
    <row r="75" spans="1:11" x14ac:dyDescent="0.25">
      <c r="A75" s="143">
        <v>72</v>
      </c>
      <c r="B75" s="140" t="s">
        <v>988</v>
      </c>
      <c r="C75" s="140" t="s">
        <v>889</v>
      </c>
      <c r="D75" s="140">
        <v>7</v>
      </c>
      <c r="E75" s="140" t="s">
        <v>117</v>
      </c>
      <c r="F75" s="140" t="s">
        <v>234</v>
      </c>
      <c r="G75" s="140" t="s">
        <v>307</v>
      </c>
      <c r="H75" s="140">
        <v>8.8000000000000007</v>
      </c>
      <c r="I75" s="140" t="s">
        <v>989</v>
      </c>
      <c r="J75" s="133">
        <v>400</v>
      </c>
      <c r="K75" s="133">
        <v>400</v>
      </c>
    </row>
    <row r="76" spans="1:11" x14ac:dyDescent="0.25">
      <c r="A76" s="143">
        <v>73</v>
      </c>
      <c r="B76" s="140" t="s">
        <v>990</v>
      </c>
      <c r="C76" s="140" t="s">
        <v>883</v>
      </c>
      <c r="D76" s="140">
        <v>10</v>
      </c>
      <c r="E76" s="140" t="s">
        <v>117</v>
      </c>
      <c r="F76" s="140" t="s">
        <v>991</v>
      </c>
      <c r="G76" s="140" t="s">
        <v>375</v>
      </c>
      <c r="H76" s="140">
        <v>8</v>
      </c>
      <c r="I76" s="140" t="s">
        <v>992</v>
      </c>
      <c r="J76" s="133">
        <v>400</v>
      </c>
      <c r="K76" s="133">
        <v>400</v>
      </c>
    </row>
    <row r="77" spans="1:11" x14ac:dyDescent="0.25">
      <c r="A77" s="143">
        <v>74</v>
      </c>
      <c r="B77" s="140" t="s">
        <v>993</v>
      </c>
      <c r="C77" s="140" t="s">
        <v>883</v>
      </c>
      <c r="D77" s="140">
        <v>18</v>
      </c>
      <c r="E77" s="140" t="s">
        <v>117</v>
      </c>
      <c r="F77" s="140" t="s">
        <v>994</v>
      </c>
      <c r="G77" s="140" t="s">
        <v>38</v>
      </c>
      <c r="H77" s="140">
        <v>8</v>
      </c>
      <c r="I77" s="140" t="s">
        <v>993</v>
      </c>
      <c r="J77" s="133">
        <v>400</v>
      </c>
      <c r="K77" s="133">
        <v>400</v>
      </c>
    </row>
    <row r="78" spans="1:11" x14ac:dyDescent="0.25">
      <c r="A78" s="143">
        <v>75</v>
      </c>
      <c r="B78" s="141" t="s">
        <v>329</v>
      </c>
      <c r="C78" s="141" t="s">
        <v>883</v>
      </c>
      <c r="D78" s="141">
        <v>25</v>
      </c>
      <c r="E78" s="140" t="s">
        <v>117</v>
      </c>
      <c r="F78" s="141" t="s">
        <v>892</v>
      </c>
      <c r="G78" s="141" t="s">
        <v>925</v>
      </c>
      <c r="H78" s="140">
        <v>9.43</v>
      </c>
      <c r="I78" s="141" t="s">
        <v>995</v>
      </c>
      <c r="J78" s="133">
        <v>400</v>
      </c>
      <c r="K78" s="133">
        <v>400</v>
      </c>
    </row>
    <row r="79" spans="1:11" x14ac:dyDescent="0.25">
      <c r="A79" s="143">
        <v>76</v>
      </c>
      <c r="B79" s="140" t="s">
        <v>996</v>
      </c>
      <c r="C79" s="140" t="s">
        <v>889</v>
      </c>
      <c r="D79" s="140">
        <v>14</v>
      </c>
      <c r="E79" s="140" t="s">
        <v>117</v>
      </c>
      <c r="F79" s="140" t="s">
        <v>997</v>
      </c>
      <c r="G79" s="140" t="s">
        <v>350</v>
      </c>
      <c r="H79" s="140">
        <v>9.6</v>
      </c>
      <c r="I79" s="140" t="s">
        <v>998</v>
      </c>
      <c r="J79" s="133">
        <v>400</v>
      </c>
      <c r="K79" s="133">
        <v>400</v>
      </c>
    </row>
    <row r="80" spans="1:11" x14ac:dyDescent="0.25">
      <c r="A80" s="143">
        <v>77</v>
      </c>
      <c r="B80" s="140" t="s">
        <v>999</v>
      </c>
      <c r="C80" s="140" t="s">
        <v>889</v>
      </c>
      <c r="D80" s="140">
        <v>10</v>
      </c>
      <c r="E80" s="140" t="s">
        <v>117</v>
      </c>
      <c r="F80" s="140" t="s">
        <v>1000</v>
      </c>
      <c r="G80" s="140" t="s">
        <v>392</v>
      </c>
      <c r="H80" s="140">
        <v>8.8000000000000007</v>
      </c>
      <c r="I80" s="140" t="s">
        <v>1001</v>
      </c>
      <c r="J80" s="133">
        <v>400</v>
      </c>
      <c r="K80" s="133">
        <v>400</v>
      </c>
    </row>
    <row r="81" spans="1:11" x14ac:dyDescent="0.25">
      <c r="A81" s="143">
        <v>78</v>
      </c>
      <c r="B81" s="140" t="s">
        <v>1002</v>
      </c>
      <c r="C81" s="140" t="s">
        <v>883</v>
      </c>
      <c r="D81" s="140">
        <v>7</v>
      </c>
      <c r="E81" s="140" t="s">
        <v>117</v>
      </c>
      <c r="F81" s="140" t="s">
        <v>234</v>
      </c>
      <c r="G81" s="140" t="s">
        <v>307</v>
      </c>
      <c r="H81" s="140">
        <v>8.6999999999999993</v>
      </c>
      <c r="I81" s="140" t="s">
        <v>1003</v>
      </c>
      <c r="J81" s="133">
        <v>400</v>
      </c>
      <c r="K81" s="133">
        <v>400</v>
      </c>
    </row>
    <row r="82" spans="1:11" x14ac:dyDescent="0.25">
      <c r="A82" s="143">
        <v>79</v>
      </c>
      <c r="B82" s="140" t="s">
        <v>681</v>
      </c>
      <c r="C82" s="140" t="s">
        <v>889</v>
      </c>
      <c r="D82" s="140">
        <v>22</v>
      </c>
      <c r="E82" s="140" t="s">
        <v>117</v>
      </c>
      <c r="F82" s="140" t="s">
        <v>1004</v>
      </c>
      <c r="G82" s="140" t="s">
        <v>32</v>
      </c>
      <c r="H82" s="140">
        <v>85.29</v>
      </c>
      <c r="I82" s="140" t="s">
        <v>681</v>
      </c>
      <c r="J82" s="133">
        <v>400</v>
      </c>
      <c r="K82" s="133">
        <v>400</v>
      </c>
    </row>
    <row r="83" spans="1:11" x14ac:dyDescent="0.25">
      <c r="A83" s="143">
        <v>80</v>
      </c>
      <c r="B83" s="140" t="s">
        <v>1005</v>
      </c>
      <c r="C83" s="140" t="s">
        <v>889</v>
      </c>
      <c r="D83" s="140">
        <v>8</v>
      </c>
      <c r="E83" s="140" t="s">
        <v>117</v>
      </c>
      <c r="F83" s="140" t="s">
        <v>1006</v>
      </c>
      <c r="G83" s="140" t="s">
        <v>350</v>
      </c>
      <c r="H83" s="140">
        <v>9.6</v>
      </c>
      <c r="I83" s="140" t="s">
        <v>1007</v>
      </c>
      <c r="J83" s="133">
        <v>400</v>
      </c>
      <c r="K83" s="133">
        <v>400</v>
      </c>
    </row>
    <row r="84" spans="1:11" x14ac:dyDescent="0.25">
      <c r="A84" s="143">
        <v>81</v>
      </c>
      <c r="B84" s="140" t="s">
        <v>682</v>
      </c>
      <c r="C84" s="140" t="s">
        <v>883</v>
      </c>
      <c r="D84" s="140">
        <v>11</v>
      </c>
      <c r="E84" s="140" t="s">
        <v>117</v>
      </c>
      <c r="F84" s="140" t="s">
        <v>683</v>
      </c>
      <c r="G84" s="140" t="s">
        <v>375</v>
      </c>
      <c r="H84" s="140">
        <v>8.3000000000000007</v>
      </c>
      <c r="I84" s="140" t="s">
        <v>684</v>
      </c>
      <c r="J84" s="133">
        <v>400</v>
      </c>
      <c r="K84" s="133">
        <v>400</v>
      </c>
    </row>
    <row r="85" spans="1:11" x14ac:dyDescent="0.25">
      <c r="A85" s="143">
        <v>82</v>
      </c>
      <c r="B85" s="140" t="s">
        <v>685</v>
      </c>
      <c r="C85" s="140" t="s">
        <v>889</v>
      </c>
      <c r="D85" s="140">
        <v>7</v>
      </c>
      <c r="E85" s="140" t="s">
        <v>117</v>
      </c>
      <c r="F85" s="140" t="s">
        <v>1008</v>
      </c>
      <c r="G85" s="140" t="s">
        <v>310</v>
      </c>
      <c r="H85" s="140">
        <v>8.6999999999999993</v>
      </c>
      <c r="I85" s="140" t="s">
        <v>687</v>
      </c>
      <c r="J85" s="133">
        <v>400</v>
      </c>
      <c r="K85" s="133">
        <v>400</v>
      </c>
    </row>
    <row r="86" spans="1:11" x14ac:dyDescent="0.25">
      <c r="A86" s="143">
        <v>83</v>
      </c>
      <c r="B86" s="140" t="s">
        <v>691</v>
      </c>
      <c r="C86" s="140" t="s">
        <v>883</v>
      </c>
      <c r="D86" s="140">
        <v>30</v>
      </c>
      <c r="E86" s="140" t="s">
        <v>117</v>
      </c>
      <c r="F86" s="140" t="s">
        <v>1004</v>
      </c>
      <c r="G86" s="140" t="s">
        <v>38</v>
      </c>
      <c r="H86" s="140">
        <v>8.8000000000000007</v>
      </c>
      <c r="I86" s="140" t="s">
        <v>691</v>
      </c>
      <c r="J86" s="133">
        <v>400</v>
      </c>
      <c r="K86" s="133">
        <v>400</v>
      </c>
    </row>
    <row r="87" spans="1:11" x14ac:dyDescent="0.25">
      <c r="A87" s="143">
        <v>84</v>
      </c>
      <c r="B87" s="140" t="s">
        <v>766</v>
      </c>
      <c r="C87" s="140" t="s">
        <v>883</v>
      </c>
      <c r="D87" s="140">
        <v>13</v>
      </c>
      <c r="E87" s="140" t="s">
        <v>117</v>
      </c>
      <c r="F87" s="140" t="s">
        <v>244</v>
      </c>
      <c r="G87" s="140" t="s">
        <v>307</v>
      </c>
      <c r="H87" s="140">
        <v>9</v>
      </c>
      <c r="I87" s="140" t="s">
        <v>767</v>
      </c>
      <c r="J87" s="133">
        <v>400</v>
      </c>
      <c r="K87" s="133">
        <v>400</v>
      </c>
    </row>
    <row r="88" spans="1:11" x14ac:dyDescent="0.25">
      <c r="A88" s="143">
        <v>85</v>
      </c>
      <c r="B88" s="140" t="s">
        <v>692</v>
      </c>
      <c r="C88" s="140" t="s">
        <v>883</v>
      </c>
      <c r="D88" s="140">
        <v>8</v>
      </c>
      <c r="E88" s="140" t="s">
        <v>117</v>
      </c>
      <c r="F88" s="140" t="s">
        <v>1009</v>
      </c>
      <c r="G88" s="140" t="s">
        <v>350</v>
      </c>
      <c r="H88" s="140">
        <v>9.1999999999999993</v>
      </c>
      <c r="I88" s="140" t="s">
        <v>818</v>
      </c>
      <c r="J88" s="133">
        <v>400</v>
      </c>
      <c r="K88" s="133">
        <v>400</v>
      </c>
    </row>
    <row r="89" spans="1:11" x14ac:dyDescent="0.25">
      <c r="A89" s="143">
        <v>86</v>
      </c>
      <c r="B89" s="140" t="s">
        <v>1010</v>
      </c>
      <c r="C89" s="140" t="s">
        <v>889</v>
      </c>
      <c r="D89" s="140">
        <v>10</v>
      </c>
      <c r="E89" s="140" t="s">
        <v>117</v>
      </c>
      <c r="F89" s="140" t="s">
        <v>234</v>
      </c>
      <c r="G89" s="140" t="s">
        <v>392</v>
      </c>
      <c r="H89" s="140">
        <v>8.4</v>
      </c>
      <c r="I89" s="140" t="s">
        <v>1011</v>
      </c>
      <c r="J89" s="133">
        <v>400</v>
      </c>
      <c r="K89" s="133">
        <v>400</v>
      </c>
    </row>
    <row r="90" spans="1:11" x14ac:dyDescent="0.25">
      <c r="A90" s="143">
        <v>87</v>
      </c>
      <c r="B90" s="140" t="s">
        <v>695</v>
      </c>
      <c r="C90" s="140" t="s">
        <v>889</v>
      </c>
      <c r="D90" s="140">
        <v>8</v>
      </c>
      <c r="E90" s="140" t="s">
        <v>117</v>
      </c>
      <c r="F90" s="140" t="s">
        <v>696</v>
      </c>
      <c r="G90" s="140" t="s">
        <v>310</v>
      </c>
      <c r="H90" s="140">
        <v>9.8000000000000007</v>
      </c>
      <c r="I90" s="140" t="s">
        <v>697</v>
      </c>
      <c r="J90" s="133">
        <v>400</v>
      </c>
      <c r="K90" s="133">
        <v>400</v>
      </c>
    </row>
    <row r="91" spans="1:11" x14ac:dyDescent="0.25">
      <c r="A91" s="143">
        <v>88</v>
      </c>
      <c r="B91" s="140" t="s">
        <v>708</v>
      </c>
      <c r="C91" s="140" t="s">
        <v>889</v>
      </c>
      <c r="D91" s="140">
        <v>19</v>
      </c>
      <c r="E91" s="140" t="s">
        <v>117</v>
      </c>
      <c r="F91" s="140" t="s">
        <v>709</v>
      </c>
      <c r="G91" s="140" t="s">
        <v>44</v>
      </c>
      <c r="H91" s="140">
        <v>9.4</v>
      </c>
      <c r="I91" s="140" t="s">
        <v>1012</v>
      </c>
      <c r="J91" s="133">
        <v>400</v>
      </c>
      <c r="K91" s="133">
        <v>400</v>
      </c>
    </row>
    <row r="92" spans="1:11" x14ac:dyDescent="0.25">
      <c r="A92" s="143">
        <v>89</v>
      </c>
      <c r="B92" s="140" t="s">
        <v>712</v>
      </c>
      <c r="C92" s="140" t="s">
        <v>889</v>
      </c>
      <c r="D92" s="140">
        <v>9</v>
      </c>
      <c r="E92" s="140" t="s">
        <v>117</v>
      </c>
      <c r="F92" s="140" t="s">
        <v>713</v>
      </c>
      <c r="G92" s="140" t="s">
        <v>350</v>
      </c>
      <c r="H92" s="140">
        <v>9.1999999999999993</v>
      </c>
      <c r="I92" s="140" t="s">
        <v>715</v>
      </c>
      <c r="J92" s="133">
        <v>400</v>
      </c>
      <c r="K92" s="133">
        <v>400</v>
      </c>
    </row>
    <row r="93" spans="1:11" x14ac:dyDescent="0.25">
      <c r="A93" s="143">
        <v>90</v>
      </c>
      <c r="B93" s="140" t="s">
        <v>1013</v>
      </c>
      <c r="C93" s="140" t="s">
        <v>883</v>
      </c>
      <c r="D93" s="140">
        <v>13</v>
      </c>
      <c r="E93" s="140" t="s">
        <v>117</v>
      </c>
      <c r="F93" s="140" t="s">
        <v>184</v>
      </c>
      <c r="G93" s="140" t="s">
        <v>310</v>
      </c>
      <c r="H93" s="140">
        <v>8.8000000000000007</v>
      </c>
      <c r="I93" s="140" t="s">
        <v>1014</v>
      </c>
      <c r="J93" s="133">
        <v>400</v>
      </c>
      <c r="K93" s="133">
        <v>400</v>
      </c>
    </row>
    <row r="94" spans="1:11" x14ac:dyDescent="0.25">
      <c r="A94" s="143">
        <v>91</v>
      </c>
      <c r="B94" s="140" t="s">
        <v>444</v>
      </c>
      <c r="C94" s="140" t="s">
        <v>889</v>
      </c>
      <c r="D94" s="140">
        <v>8</v>
      </c>
      <c r="E94" s="140" t="s">
        <v>117</v>
      </c>
      <c r="F94" s="140" t="s">
        <v>347</v>
      </c>
      <c r="G94" s="140" t="s">
        <v>350</v>
      </c>
      <c r="H94" s="140">
        <v>9.8000000000000007</v>
      </c>
      <c r="I94" s="140" t="s">
        <v>348</v>
      </c>
      <c r="J94" s="133">
        <v>400</v>
      </c>
      <c r="K94" s="133">
        <v>400</v>
      </c>
    </row>
    <row r="95" spans="1:11" x14ac:dyDescent="0.25">
      <c r="A95" s="143">
        <v>92</v>
      </c>
      <c r="B95" s="140" t="s">
        <v>479</v>
      </c>
      <c r="C95" s="140" t="s">
        <v>889</v>
      </c>
      <c r="D95" s="140">
        <v>12</v>
      </c>
      <c r="E95" s="140" t="s">
        <v>117</v>
      </c>
      <c r="F95" s="140" t="s">
        <v>422</v>
      </c>
      <c r="G95" s="140" t="s">
        <v>305</v>
      </c>
      <c r="H95" s="140">
        <v>9.4</v>
      </c>
      <c r="I95" s="140" t="s">
        <v>423</v>
      </c>
      <c r="J95" s="133">
        <v>400</v>
      </c>
      <c r="K95" s="133">
        <v>400</v>
      </c>
    </row>
    <row r="96" spans="1:11" x14ac:dyDescent="0.25">
      <c r="A96" s="143">
        <v>93</v>
      </c>
      <c r="B96" s="140" t="s">
        <v>460</v>
      </c>
      <c r="C96" s="140" t="s">
        <v>883</v>
      </c>
      <c r="D96" s="140">
        <v>17</v>
      </c>
      <c r="E96" s="140" t="s">
        <v>117</v>
      </c>
      <c r="F96" s="140" t="s">
        <v>723</v>
      </c>
      <c r="G96" s="140" t="s">
        <v>44</v>
      </c>
      <c r="H96" s="140">
        <v>9</v>
      </c>
      <c r="I96" s="140" t="s">
        <v>724</v>
      </c>
      <c r="J96" s="133">
        <v>400</v>
      </c>
      <c r="K96" s="133">
        <v>400</v>
      </c>
    </row>
    <row r="97" spans="1:11" x14ac:dyDescent="0.25">
      <c r="A97" s="143">
        <v>94</v>
      </c>
      <c r="B97" s="140" t="s">
        <v>642</v>
      </c>
      <c r="C97" s="140" t="s">
        <v>883</v>
      </c>
      <c r="D97" s="140">
        <v>6</v>
      </c>
      <c r="E97" s="140" t="s">
        <v>117</v>
      </c>
      <c r="F97" s="140" t="s">
        <v>203</v>
      </c>
      <c r="G97" s="140" t="s">
        <v>307</v>
      </c>
      <c r="H97" s="140">
        <v>6.6</v>
      </c>
      <c r="I97" s="140" t="s">
        <v>643</v>
      </c>
      <c r="J97" s="133">
        <v>400</v>
      </c>
      <c r="K97" s="133">
        <v>400</v>
      </c>
    </row>
    <row r="98" spans="1:11" x14ac:dyDescent="0.25">
      <c r="A98" s="143">
        <v>95</v>
      </c>
      <c r="B98" s="140" t="s">
        <v>784</v>
      </c>
      <c r="C98" s="140" t="s">
        <v>889</v>
      </c>
      <c r="D98" s="140">
        <v>8</v>
      </c>
      <c r="E98" s="140" t="s">
        <v>117</v>
      </c>
      <c r="F98" s="140" t="s">
        <v>785</v>
      </c>
      <c r="G98" s="140" t="s">
        <v>350</v>
      </c>
      <c r="H98" s="140">
        <v>9</v>
      </c>
      <c r="I98" s="140" t="s">
        <v>786</v>
      </c>
      <c r="J98" s="133">
        <v>400</v>
      </c>
      <c r="K98" s="133">
        <v>400</v>
      </c>
    </row>
    <row r="99" spans="1:11" x14ac:dyDescent="0.25">
      <c r="A99" s="143">
        <v>96</v>
      </c>
      <c r="B99" s="140" t="s">
        <v>726</v>
      </c>
      <c r="C99" s="140" t="s">
        <v>883</v>
      </c>
      <c r="D99" s="140">
        <v>9</v>
      </c>
      <c r="E99" s="140" t="s">
        <v>117</v>
      </c>
      <c r="F99" s="140" t="s">
        <v>131</v>
      </c>
      <c r="G99" s="140" t="s">
        <v>310</v>
      </c>
      <c r="H99" s="140">
        <v>8.5</v>
      </c>
      <c r="I99" s="140" t="s">
        <v>727</v>
      </c>
      <c r="J99" s="133">
        <v>400</v>
      </c>
      <c r="K99" s="133">
        <v>400</v>
      </c>
    </row>
    <row r="100" spans="1:11" x14ac:dyDescent="0.25">
      <c r="A100" s="143">
        <v>97</v>
      </c>
      <c r="B100" s="140" t="s">
        <v>1015</v>
      </c>
      <c r="C100" s="140" t="s">
        <v>889</v>
      </c>
      <c r="D100" s="140">
        <v>11</v>
      </c>
      <c r="E100" s="140" t="s">
        <v>117</v>
      </c>
      <c r="F100" s="140" t="s">
        <v>1016</v>
      </c>
      <c r="G100" s="140" t="s">
        <v>305</v>
      </c>
      <c r="H100" s="140">
        <v>7.7</v>
      </c>
      <c r="I100" s="140" t="s">
        <v>1017</v>
      </c>
      <c r="J100" s="133">
        <v>400</v>
      </c>
      <c r="K100" s="133">
        <v>400</v>
      </c>
    </row>
    <row r="101" spans="1:11" x14ac:dyDescent="0.25">
      <c r="A101" s="143">
        <v>98</v>
      </c>
      <c r="B101" s="140" t="s">
        <v>480</v>
      </c>
      <c r="C101" s="140" t="s">
        <v>889</v>
      </c>
      <c r="D101" s="140">
        <v>11</v>
      </c>
      <c r="E101" s="140" t="s">
        <v>117</v>
      </c>
      <c r="F101" s="140" t="s">
        <v>422</v>
      </c>
      <c r="G101" s="140" t="s">
        <v>305</v>
      </c>
      <c r="H101" s="140">
        <v>9.4</v>
      </c>
      <c r="I101" s="140" t="s">
        <v>424</v>
      </c>
      <c r="J101" s="133">
        <v>400</v>
      </c>
      <c r="K101" s="133">
        <v>400</v>
      </c>
    </row>
    <row r="102" spans="1:11" x14ac:dyDescent="0.25">
      <c r="A102" s="143">
        <v>99</v>
      </c>
      <c r="B102" s="140" t="s">
        <v>1018</v>
      </c>
      <c r="C102" s="140" t="s">
        <v>889</v>
      </c>
      <c r="D102" s="140">
        <v>9</v>
      </c>
      <c r="E102" s="140" t="s">
        <v>117</v>
      </c>
      <c r="F102" s="140" t="s">
        <v>1019</v>
      </c>
      <c r="G102" s="140" t="s">
        <v>350</v>
      </c>
      <c r="H102" s="140">
        <v>9</v>
      </c>
      <c r="I102" s="140" t="s">
        <v>1020</v>
      </c>
      <c r="J102" s="133">
        <v>400</v>
      </c>
      <c r="K102" s="133">
        <v>400</v>
      </c>
    </row>
    <row r="103" spans="1:11" x14ac:dyDescent="0.25">
      <c r="A103" s="143">
        <v>100</v>
      </c>
      <c r="B103" s="140" t="s">
        <v>482</v>
      </c>
      <c r="C103" s="140" t="s">
        <v>883</v>
      </c>
      <c r="D103" s="140">
        <v>9</v>
      </c>
      <c r="E103" s="140" t="s">
        <v>117</v>
      </c>
      <c r="F103" s="140" t="s">
        <v>427</v>
      </c>
      <c r="G103" s="140" t="s">
        <v>392</v>
      </c>
      <c r="H103" s="140">
        <v>9.5</v>
      </c>
      <c r="I103" s="140" t="s">
        <v>428</v>
      </c>
      <c r="J103" s="133">
        <v>400</v>
      </c>
      <c r="K103" s="133">
        <v>400</v>
      </c>
    </row>
    <row r="104" spans="1:11" x14ac:dyDescent="0.25">
      <c r="A104" s="143">
        <v>101</v>
      </c>
      <c r="B104" s="140" t="s">
        <v>1021</v>
      </c>
      <c r="C104" s="140" t="s">
        <v>883</v>
      </c>
      <c r="D104" s="140">
        <v>30</v>
      </c>
      <c r="E104" s="140" t="s">
        <v>117</v>
      </c>
      <c r="F104" s="140" t="s">
        <v>892</v>
      </c>
      <c r="G104" s="140" t="s">
        <v>607</v>
      </c>
      <c r="H104" s="140">
        <v>9.4</v>
      </c>
      <c r="I104" s="140" t="s">
        <v>1021</v>
      </c>
      <c r="J104" s="133">
        <v>400</v>
      </c>
      <c r="K104" s="133">
        <v>400</v>
      </c>
    </row>
    <row r="105" spans="1:11" x14ac:dyDescent="0.25">
      <c r="A105" s="143">
        <v>102</v>
      </c>
      <c r="B105" s="140" t="s">
        <v>1022</v>
      </c>
      <c r="C105" s="140" t="s">
        <v>883</v>
      </c>
      <c r="D105" s="140">
        <v>14</v>
      </c>
      <c r="E105" s="140" t="s">
        <v>117</v>
      </c>
      <c r="F105" s="140" t="s">
        <v>1023</v>
      </c>
      <c r="G105" s="140" t="s">
        <v>350</v>
      </c>
      <c r="H105" s="140">
        <v>8</v>
      </c>
      <c r="I105" s="140" t="s">
        <v>1024</v>
      </c>
      <c r="J105" s="133">
        <v>400</v>
      </c>
      <c r="K105" s="133">
        <v>400</v>
      </c>
    </row>
    <row r="106" spans="1:11" x14ac:dyDescent="0.25">
      <c r="A106" s="143">
        <v>103</v>
      </c>
      <c r="B106" s="147" t="s">
        <v>194</v>
      </c>
      <c r="C106" s="147" t="s">
        <v>883</v>
      </c>
      <c r="D106" s="147">
        <v>20</v>
      </c>
      <c r="E106" s="142" t="s">
        <v>117</v>
      </c>
      <c r="F106" s="147" t="s">
        <v>903</v>
      </c>
      <c r="G106" s="147" t="s">
        <v>330</v>
      </c>
      <c r="H106" s="142">
        <v>9.1199999999999992</v>
      </c>
      <c r="I106" s="147" t="s">
        <v>1025</v>
      </c>
      <c r="J106" s="133">
        <v>400</v>
      </c>
      <c r="K106" s="133">
        <v>400</v>
      </c>
    </row>
    <row r="107" spans="1:11" x14ac:dyDescent="0.25">
      <c r="A107" s="143">
        <v>104</v>
      </c>
      <c r="B107" s="140" t="s">
        <v>198</v>
      </c>
      <c r="C107" s="140" t="s">
        <v>883</v>
      </c>
      <c r="D107" s="140">
        <v>15</v>
      </c>
      <c r="E107" s="139" t="s">
        <v>199</v>
      </c>
      <c r="F107" s="140" t="s">
        <v>200</v>
      </c>
      <c r="G107" s="140" t="s">
        <v>350</v>
      </c>
      <c r="H107" s="140">
        <v>9.6999999999999993</v>
      </c>
      <c r="I107" s="140" t="s">
        <v>361</v>
      </c>
      <c r="J107" s="120">
        <v>350</v>
      </c>
      <c r="K107" s="120">
        <v>350</v>
      </c>
    </row>
    <row r="108" spans="1:11" x14ac:dyDescent="0.25">
      <c r="A108" s="143">
        <v>105</v>
      </c>
      <c r="B108" s="140" t="s">
        <v>652</v>
      </c>
      <c r="C108" s="140" t="s">
        <v>883</v>
      </c>
      <c r="D108" s="140">
        <v>15</v>
      </c>
      <c r="E108" s="139" t="s">
        <v>199</v>
      </c>
      <c r="F108" s="140" t="s">
        <v>1026</v>
      </c>
      <c r="G108" s="140" t="s">
        <v>350</v>
      </c>
      <c r="H108" s="140">
        <v>9.6999999999999993</v>
      </c>
      <c r="I108" s="140" t="s">
        <v>308</v>
      </c>
      <c r="J108" s="120">
        <v>350</v>
      </c>
      <c r="K108" s="120">
        <v>350</v>
      </c>
    </row>
    <row r="109" spans="1:11" x14ac:dyDescent="0.25">
      <c r="A109" s="143">
        <v>106</v>
      </c>
      <c r="B109" s="140" t="s">
        <v>1027</v>
      </c>
      <c r="C109" s="140" t="s">
        <v>889</v>
      </c>
      <c r="D109" s="140">
        <v>12</v>
      </c>
      <c r="E109" s="139" t="s">
        <v>199</v>
      </c>
      <c r="F109" s="140" t="s">
        <v>244</v>
      </c>
      <c r="G109" s="140" t="s">
        <v>307</v>
      </c>
      <c r="H109" s="140">
        <v>8.1</v>
      </c>
      <c r="I109" s="140" t="s">
        <v>1028</v>
      </c>
      <c r="J109" s="120">
        <v>350</v>
      </c>
      <c r="K109" s="120">
        <v>350</v>
      </c>
    </row>
    <row r="110" spans="1:11" x14ac:dyDescent="0.25">
      <c r="A110" s="143">
        <v>107</v>
      </c>
      <c r="B110" s="140" t="s">
        <v>433</v>
      </c>
      <c r="C110" s="140" t="s">
        <v>883</v>
      </c>
      <c r="D110" s="140">
        <v>15</v>
      </c>
      <c r="E110" s="139" t="s">
        <v>199</v>
      </c>
      <c r="F110" s="140" t="s">
        <v>309</v>
      </c>
      <c r="G110" s="140" t="s">
        <v>350</v>
      </c>
      <c r="H110" s="140">
        <v>8.6</v>
      </c>
      <c r="I110" s="140" t="s">
        <v>311</v>
      </c>
      <c r="J110" s="120">
        <v>350</v>
      </c>
      <c r="K110" s="120">
        <v>350</v>
      </c>
    </row>
    <row r="111" spans="1:11" x14ac:dyDescent="0.25">
      <c r="A111" s="143">
        <v>108</v>
      </c>
      <c r="B111" s="140" t="s">
        <v>130</v>
      </c>
      <c r="C111" s="140" t="s">
        <v>889</v>
      </c>
      <c r="D111" s="140">
        <v>9</v>
      </c>
      <c r="E111" s="139" t="s">
        <v>199</v>
      </c>
      <c r="F111" s="140" t="s">
        <v>131</v>
      </c>
      <c r="G111" s="140" t="s">
        <v>350</v>
      </c>
      <c r="H111" s="140">
        <v>6.7</v>
      </c>
      <c r="I111" s="140" t="s">
        <v>132</v>
      </c>
      <c r="J111" s="120">
        <v>350</v>
      </c>
      <c r="K111" s="120">
        <v>350</v>
      </c>
    </row>
    <row r="112" spans="1:11" x14ac:dyDescent="0.25">
      <c r="A112" s="143">
        <v>109</v>
      </c>
      <c r="B112" s="141" t="s">
        <v>1029</v>
      </c>
      <c r="C112" s="141" t="s">
        <v>889</v>
      </c>
      <c r="D112" s="141">
        <v>13</v>
      </c>
      <c r="E112" s="139" t="s">
        <v>199</v>
      </c>
      <c r="F112" s="141" t="s">
        <v>886</v>
      </c>
      <c r="G112" s="141" t="s">
        <v>307</v>
      </c>
      <c r="H112" s="141">
        <v>8.1999999999999993</v>
      </c>
      <c r="I112" s="141" t="s">
        <v>1030</v>
      </c>
      <c r="J112" s="120">
        <v>350</v>
      </c>
      <c r="K112" s="120">
        <v>350</v>
      </c>
    </row>
    <row r="113" spans="1:11" x14ac:dyDescent="0.25">
      <c r="A113" s="143">
        <v>110</v>
      </c>
      <c r="B113" s="140" t="s">
        <v>658</v>
      </c>
      <c r="C113" s="140" t="s">
        <v>889</v>
      </c>
      <c r="D113" s="140">
        <v>16</v>
      </c>
      <c r="E113" s="139" t="s">
        <v>199</v>
      </c>
      <c r="F113" s="140" t="s">
        <v>983</v>
      </c>
      <c r="G113" s="140" t="s">
        <v>58</v>
      </c>
      <c r="H113" s="140">
        <v>8.6999999999999993</v>
      </c>
      <c r="I113" s="140" t="s">
        <v>1031</v>
      </c>
      <c r="J113" s="120">
        <v>350</v>
      </c>
      <c r="K113" s="120">
        <v>350</v>
      </c>
    </row>
    <row r="114" spans="1:11" x14ac:dyDescent="0.25">
      <c r="A114" s="143">
        <v>111</v>
      </c>
      <c r="B114" s="140" t="s">
        <v>469</v>
      </c>
      <c r="C114" s="140" t="s">
        <v>889</v>
      </c>
      <c r="D114" s="140">
        <v>14</v>
      </c>
      <c r="E114" s="139" t="s">
        <v>199</v>
      </c>
      <c r="F114" s="140" t="s">
        <v>1032</v>
      </c>
      <c r="G114" s="140" t="s">
        <v>310</v>
      </c>
      <c r="H114" s="140">
        <v>9.6999999999999993</v>
      </c>
      <c r="I114" s="140" t="s">
        <v>405</v>
      </c>
      <c r="J114" s="120">
        <v>350</v>
      </c>
      <c r="K114" s="120">
        <v>350</v>
      </c>
    </row>
    <row r="115" spans="1:11" x14ac:dyDescent="0.25">
      <c r="A115" s="143">
        <v>112</v>
      </c>
      <c r="B115" s="140" t="s">
        <v>1033</v>
      </c>
      <c r="C115" s="140" t="s">
        <v>883</v>
      </c>
      <c r="D115" s="140">
        <v>11</v>
      </c>
      <c r="E115" s="139" t="s">
        <v>199</v>
      </c>
      <c r="F115" s="140" t="s">
        <v>196</v>
      </c>
      <c r="G115" s="140" t="s">
        <v>375</v>
      </c>
      <c r="H115" s="140">
        <v>9.5</v>
      </c>
      <c r="I115" s="140" t="s">
        <v>1034</v>
      </c>
      <c r="J115" s="120">
        <v>350</v>
      </c>
      <c r="K115" s="120">
        <v>350</v>
      </c>
    </row>
    <row r="116" spans="1:11" x14ac:dyDescent="0.25">
      <c r="A116" s="143">
        <v>113</v>
      </c>
      <c r="B116" s="140" t="s">
        <v>1035</v>
      </c>
      <c r="C116" s="140" t="s">
        <v>883</v>
      </c>
      <c r="D116" s="140">
        <v>15</v>
      </c>
      <c r="E116" s="139" t="s">
        <v>199</v>
      </c>
      <c r="F116" s="140" t="s">
        <v>1036</v>
      </c>
      <c r="G116" s="140" t="s">
        <v>58</v>
      </c>
      <c r="H116" s="140">
        <v>8.3000000000000007</v>
      </c>
      <c r="I116" s="140" t="s">
        <v>1037</v>
      </c>
      <c r="J116" s="120">
        <v>350</v>
      </c>
      <c r="K116" s="120">
        <v>350</v>
      </c>
    </row>
    <row r="117" spans="1:11" x14ac:dyDescent="0.25">
      <c r="A117" s="143">
        <v>114</v>
      </c>
      <c r="B117" s="140" t="s">
        <v>663</v>
      </c>
      <c r="C117" s="140" t="s">
        <v>889</v>
      </c>
      <c r="D117" s="140">
        <v>10</v>
      </c>
      <c r="E117" s="139" t="s">
        <v>199</v>
      </c>
      <c r="F117" s="140" t="s">
        <v>131</v>
      </c>
      <c r="G117" s="140" t="s">
        <v>392</v>
      </c>
      <c r="H117" s="140">
        <v>8.1</v>
      </c>
      <c r="I117" s="140" t="s">
        <v>664</v>
      </c>
      <c r="J117" s="120">
        <v>350</v>
      </c>
      <c r="K117" s="120">
        <v>350</v>
      </c>
    </row>
    <row r="118" spans="1:11" x14ac:dyDescent="0.25">
      <c r="A118" s="143">
        <v>115</v>
      </c>
      <c r="B118" s="140" t="s">
        <v>472</v>
      </c>
      <c r="C118" s="140" t="s">
        <v>883</v>
      </c>
      <c r="D118" s="140">
        <v>9</v>
      </c>
      <c r="E118" s="139" t="s">
        <v>199</v>
      </c>
      <c r="F118" s="140" t="s">
        <v>1038</v>
      </c>
      <c r="G118" s="140" t="s">
        <v>350</v>
      </c>
      <c r="H118" s="140">
        <v>9.6</v>
      </c>
      <c r="I118" s="140" t="s">
        <v>1039</v>
      </c>
      <c r="J118" s="120">
        <v>350</v>
      </c>
      <c r="K118" s="120">
        <v>350</v>
      </c>
    </row>
    <row r="119" spans="1:11" x14ac:dyDescent="0.25">
      <c r="A119" s="143">
        <v>116</v>
      </c>
      <c r="B119" s="140" t="s">
        <v>671</v>
      </c>
      <c r="C119" s="140" t="s">
        <v>889</v>
      </c>
      <c r="D119" s="140">
        <v>11</v>
      </c>
      <c r="E119" s="139" t="s">
        <v>199</v>
      </c>
      <c r="F119" s="140" t="s">
        <v>672</v>
      </c>
      <c r="G119" s="140" t="s">
        <v>305</v>
      </c>
      <c r="H119" s="140">
        <v>8.3000000000000007</v>
      </c>
      <c r="I119" s="140" t="s">
        <v>673</v>
      </c>
      <c r="J119" s="120">
        <v>350</v>
      </c>
      <c r="K119" s="120">
        <v>350</v>
      </c>
    </row>
    <row r="120" spans="1:11" x14ac:dyDescent="0.25">
      <c r="A120" s="143">
        <v>117</v>
      </c>
      <c r="B120" s="140" t="s">
        <v>331</v>
      </c>
      <c r="C120" s="140" t="s">
        <v>883</v>
      </c>
      <c r="D120" s="140">
        <v>22</v>
      </c>
      <c r="E120" s="139" t="s">
        <v>199</v>
      </c>
      <c r="F120" s="140" t="s">
        <v>903</v>
      </c>
      <c r="G120" s="140" t="s">
        <v>32</v>
      </c>
      <c r="H120" s="140">
        <v>9.1999999999999993</v>
      </c>
      <c r="I120" s="140" t="s">
        <v>1040</v>
      </c>
      <c r="J120" s="120">
        <v>350</v>
      </c>
      <c r="K120" s="120">
        <v>350</v>
      </c>
    </row>
    <row r="121" spans="1:11" x14ac:dyDescent="0.25">
      <c r="A121" s="143">
        <v>118</v>
      </c>
      <c r="B121" s="140" t="s">
        <v>1041</v>
      </c>
      <c r="C121" s="140" t="s">
        <v>889</v>
      </c>
      <c r="D121" s="140">
        <v>11</v>
      </c>
      <c r="E121" s="139" t="s">
        <v>199</v>
      </c>
      <c r="F121" s="140" t="s">
        <v>1042</v>
      </c>
      <c r="G121" s="140" t="s">
        <v>375</v>
      </c>
      <c r="H121" s="140">
        <v>8.4</v>
      </c>
      <c r="I121" s="140" t="s">
        <v>1043</v>
      </c>
      <c r="J121" s="120">
        <v>350</v>
      </c>
      <c r="K121" s="120">
        <v>350</v>
      </c>
    </row>
    <row r="122" spans="1:11" x14ac:dyDescent="0.25">
      <c r="A122" s="143">
        <v>119</v>
      </c>
      <c r="B122" s="140" t="s">
        <v>678</v>
      </c>
      <c r="C122" s="140" t="s">
        <v>883</v>
      </c>
      <c r="D122" s="140">
        <v>8</v>
      </c>
      <c r="E122" s="139" t="s">
        <v>199</v>
      </c>
      <c r="F122" s="140" t="s">
        <v>1044</v>
      </c>
      <c r="G122" s="140" t="s">
        <v>310</v>
      </c>
      <c r="H122" s="140">
        <v>8.5</v>
      </c>
      <c r="I122" s="140" t="s">
        <v>680</v>
      </c>
      <c r="J122" s="120">
        <v>350</v>
      </c>
      <c r="K122" s="120">
        <v>350</v>
      </c>
    </row>
    <row r="123" spans="1:11" x14ac:dyDescent="0.25">
      <c r="A123" s="143">
        <v>120</v>
      </c>
      <c r="B123" s="140" t="s">
        <v>1045</v>
      </c>
      <c r="C123" s="140" t="s">
        <v>889</v>
      </c>
      <c r="D123" s="140">
        <v>10</v>
      </c>
      <c r="E123" s="139" t="s">
        <v>199</v>
      </c>
      <c r="F123" s="140" t="s">
        <v>762</v>
      </c>
      <c r="G123" s="140" t="s">
        <v>392</v>
      </c>
      <c r="H123" s="140">
        <v>9.6999999999999993</v>
      </c>
      <c r="I123" s="140" t="s">
        <v>1046</v>
      </c>
      <c r="J123" s="120">
        <v>350</v>
      </c>
      <c r="K123" s="120">
        <v>350</v>
      </c>
    </row>
    <row r="124" spans="1:11" x14ac:dyDescent="0.25">
      <c r="A124" s="143">
        <v>121</v>
      </c>
      <c r="B124" s="140" t="s">
        <v>1047</v>
      </c>
      <c r="C124" s="140" t="s">
        <v>883</v>
      </c>
      <c r="D124" s="140">
        <v>7</v>
      </c>
      <c r="E124" s="139" t="s">
        <v>199</v>
      </c>
      <c r="F124" s="140" t="s">
        <v>1048</v>
      </c>
      <c r="G124" s="140" t="s">
        <v>310</v>
      </c>
      <c r="H124" s="140">
        <v>8.9</v>
      </c>
      <c r="I124" s="140" t="s">
        <v>1049</v>
      </c>
      <c r="J124" s="120">
        <v>350</v>
      </c>
      <c r="K124" s="120">
        <v>350</v>
      </c>
    </row>
    <row r="125" spans="1:11" x14ac:dyDescent="0.25">
      <c r="A125" s="143">
        <v>122</v>
      </c>
      <c r="B125" s="140" t="s">
        <v>1050</v>
      </c>
      <c r="C125" s="140" t="s">
        <v>883</v>
      </c>
      <c r="D125" s="140">
        <v>7</v>
      </c>
      <c r="E125" s="139" t="s">
        <v>199</v>
      </c>
      <c r="F125" s="140" t="s">
        <v>1051</v>
      </c>
      <c r="G125" s="140" t="s">
        <v>307</v>
      </c>
      <c r="H125" s="140">
        <v>9.3000000000000007</v>
      </c>
      <c r="I125" s="140" t="s">
        <v>1052</v>
      </c>
      <c r="J125" s="120">
        <v>350</v>
      </c>
      <c r="K125" s="120">
        <v>350</v>
      </c>
    </row>
    <row r="126" spans="1:11" x14ac:dyDescent="0.25">
      <c r="A126" s="143">
        <v>123</v>
      </c>
      <c r="B126" s="140" t="s">
        <v>688</v>
      </c>
      <c r="C126" s="140" t="s">
        <v>889</v>
      </c>
      <c r="D126" s="140">
        <v>13</v>
      </c>
      <c r="E126" s="139" t="s">
        <v>199</v>
      </c>
      <c r="F126" s="140" t="s">
        <v>1053</v>
      </c>
      <c r="G126" s="140" t="s">
        <v>310</v>
      </c>
      <c r="H126" s="140">
        <v>7.4</v>
      </c>
      <c r="I126" s="140" t="s">
        <v>690</v>
      </c>
      <c r="J126" s="120">
        <v>350</v>
      </c>
      <c r="K126" s="120">
        <v>350</v>
      </c>
    </row>
    <row r="127" spans="1:11" x14ac:dyDescent="0.25">
      <c r="A127" s="143">
        <v>124</v>
      </c>
      <c r="B127" s="140" t="s">
        <v>761</v>
      </c>
      <c r="C127" s="140" t="s">
        <v>889</v>
      </c>
      <c r="D127" s="140">
        <v>10</v>
      </c>
      <c r="E127" s="139" t="s">
        <v>199</v>
      </c>
      <c r="F127" s="140" t="s">
        <v>762</v>
      </c>
      <c r="G127" s="140" t="s">
        <v>392</v>
      </c>
      <c r="H127" s="140">
        <v>9.6</v>
      </c>
      <c r="I127" s="140" t="s">
        <v>763</v>
      </c>
      <c r="J127" s="120">
        <v>350</v>
      </c>
      <c r="K127" s="120">
        <v>350</v>
      </c>
    </row>
    <row r="128" spans="1:11" x14ac:dyDescent="0.25">
      <c r="A128" s="143">
        <v>125</v>
      </c>
      <c r="B128" s="140" t="s">
        <v>478</v>
      </c>
      <c r="C128" s="140" t="s">
        <v>889</v>
      </c>
      <c r="D128" s="140">
        <v>12</v>
      </c>
      <c r="E128" s="139" t="s">
        <v>199</v>
      </c>
      <c r="F128" s="140" t="s">
        <v>704</v>
      </c>
      <c r="G128" s="140" t="s">
        <v>307</v>
      </c>
      <c r="H128" s="140">
        <v>8.6</v>
      </c>
      <c r="I128" s="140" t="s">
        <v>421</v>
      </c>
      <c r="J128" s="120">
        <v>350</v>
      </c>
      <c r="K128" s="120">
        <v>350</v>
      </c>
    </row>
    <row r="129" spans="1:11" x14ac:dyDescent="0.25">
      <c r="A129" s="143">
        <v>126</v>
      </c>
      <c r="B129" s="140" t="s">
        <v>1054</v>
      </c>
      <c r="C129" s="140" t="s">
        <v>883</v>
      </c>
      <c r="D129" s="140">
        <v>11</v>
      </c>
      <c r="E129" s="139" t="s">
        <v>199</v>
      </c>
      <c r="F129" s="140" t="s">
        <v>683</v>
      </c>
      <c r="G129" s="140" t="s">
        <v>375</v>
      </c>
      <c r="H129" s="140">
        <v>8.5</v>
      </c>
      <c r="I129" s="140" t="s">
        <v>1055</v>
      </c>
      <c r="J129" s="120">
        <v>350</v>
      </c>
      <c r="K129" s="120">
        <v>350</v>
      </c>
    </row>
    <row r="130" spans="1:11" x14ac:dyDescent="0.25">
      <c r="A130" s="143">
        <v>127</v>
      </c>
      <c r="B130" s="140" t="s">
        <v>628</v>
      </c>
      <c r="C130" s="140" t="s">
        <v>889</v>
      </c>
      <c r="D130" s="140">
        <v>7</v>
      </c>
      <c r="E130" s="139" t="s">
        <v>199</v>
      </c>
      <c r="F130" s="140" t="s">
        <v>629</v>
      </c>
      <c r="G130" s="140" t="s">
        <v>310</v>
      </c>
      <c r="H130" s="140">
        <v>9.5</v>
      </c>
      <c r="I130" s="140" t="s">
        <v>1056</v>
      </c>
      <c r="J130" s="120">
        <v>350</v>
      </c>
      <c r="K130" s="120">
        <v>350</v>
      </c>
    </row>
    <row r="131" spans="1:11" x14ac:dyDescent="0.25">
      <c r="A131" s="143">
        <v>128</v>
      </c>
      <c r="B131" s="140" t="s">
        <v>639</v>
      </c>
      <c r="C131" s="140" t="s">
        <v>889</v>
      </c>
      <c r="D131" s="140">
        <v>22</v>
      </c>
      <c r="E131" s="139" t="s">
        <v>199</v>
      </c>
      <c r="F131" s="140" t="s">
        <v>640</v>
      </c>
      <c r="G131" s="140" t="s">
        <v>188</v>
      </c>
      <c r="H131" s="140">
        <v>8.58</v>
      </c>
      <c r="I131" s="140" t="s">
        <v>641</v>
      </c>
      <c r="J131" s="120">
        <v>350</v>
      </c>
      <c r="K131" s="120">
        <v>350</v>
      </c>
    </row>
    <row r="132" spans="1:11" x14ac:dyDescent="0.25">
      <c r="A132" s="143">
        <v>129</v>
      </c>
      <c r="B132" s="140" t="s">
        <v>1057</v>
      </c>
      <c r="C132" s="140" t="s">
        <v>889</v>
      </c>
      <c r="D132" s="140">
        <v>10</v>
      </c>
      <c r="E132" s="139" t="s">
        <v>199</v>
      </c>
      <c r="F132" s="140" t="s">
        <v>234</v>
      </c>
      <c r="G132" s="140" t="s">
        <v>392</v>
      </c>
      <c r="H132" s="140">
        <v>8.5</v>
      </c>
      <c r="I132" s="140" t="s">
        <v>1058</v>
      </c>
      <c r="J132" s="120">
        <v>350</v>
      </c>
      <c r="K132" s="120">
        <v>350</v>
      </c>
    </row>
    <row r="133" spans="1:11" x14ac:dyDescent="0.25">
      <c r="A133" s="143">
        <v>130</v>
      </c>
      <c r="B133" s="141" t="s">
        <v>464</v>
      </c>
      <c r="C133" s="141" t="s">
        <v>889</v>
      </c>
      <c r="D133" s="141">
        <v>9</v>
      </c>
      <c r="E133" s="139" t="s">
        <v>199</v>
      </c>
      <c r="F133" s="141" t="s">
        <v>105</v>
      </c>
      <c r="G133" s="141" t="s">
        <v>350</v>
      </c>
      <c r="H133" s="140">
        <v>9.4</v>
      </c>
      <c r="I133" s="141" t="s">
        <v>396</v>
      </c>
      <c r="J133" s="120">
        <v>350</v>
      </c>
      <c r="K133" s="120">
        <v>350</v>
      </c>
    </row>
    <row r="134" spans="1:11" x14ac:dyDescent="0.25">
      <c r="A134" s="143">
        <v>131</v>
      </c>
      <c r="B134" s="140" t="s">
        <v>1059</v>
      </c>
      <c r="C134" s="140" t="s">
        <v>883</v>
      </c>
      <c r="D134" s="140">
        <v>16</v>
      </c>
      <c r="E134" s="139" t="s">
        <v>199</v>
      </c>
      <c r="F134" s="140" t="s">
        <v>647</v>
      </c>
      <c r="G134" s="140" t="s">
        <v>69</v>
      </c>
      <c r="H134" s="140">
        <v>8.6999999999999993</v>
      </c>
      <c r="I134" s="140" t="s">
        <v>1060</v>
      </c>
      <c r="J134" s="120">
        <v>350</v>
      </c>
      <c r="K134" s="120">
        <v>350</v>
      </c>
    </row>
    <row r="135" spans="1:11" x14ac:dyDescent="0.25">
      <c r="A135" s="143">
        <v>132</v>
      </c>
      <c r="B135" s="140" t="s">
        <v>737</v>
      </c>
      <c r="C135" s="140" t="s">
        <v>889</v>
      </c>
      <c r="D135" s="140">
        <v>14</v>
      </c>
      <c r="E135" s="139" t="s">
        <v>199</v>
      </c>
      <c r="F135" s="140" t="s">
        <v>738</v>
      </c>
      <c r="G135" s="140" t="s">
        <v>350</v>
      </c>
      <c r="H135" s="140">
        <v>9.4</v>
      </c>
      <c r="I135" s="140" t="s">
        <v>739</v>
      </c>
      <c r="J135" s="120">
        <v>350</v>
      </c>
      <c r="K135" s="120">
        <v>350</v>
      </c>
    </row>
    <row r="136" spans="1:11" x14ac:dyDescent="0.25">
      <c r="A136" s="143">
        <v>133</v>
      </c>
      <c r="B136" s="142" t="s">
        <v>1061</v>
      </c>
      <c r="C136" s="142" t="s">
        <v>883</v>
      </c>
      <c r="D136" s="142">
        <v>6</v>
      </c>
      <c r="E136" s="144" t="s">
        <v>199</v>
      </c>
      <c r="F136" s="142" t="s">
        <v>1062</v>
      </c>
      <c r="G136" s="142" t="s">
        <v>307</v>
      </c>
      <c r="H136" s="142">
        <v>9.3000000000000007</v>
      </c>
      <c r="I136" s="142" t="s">
        <v>1063</v>
      </c>
      <c r="J136" s="120">
        <v>350</v>
      </c>
      <c r="K136" s="120">
        <v>350</v>
      </c>
    </row>
    <row r="137" spans="1:11" x14ac:dyDescent="0.25">
      <c r="J137" s="149">
        <f>SUM(J4:J136)</f>
        <v>83500</v>
      </c>
      <c r="K137" s="150">
        <f>SUM(K4:K136)</f>
        <v>83500</v>
      </c>
    </row>
  </sheetData>
  <mergeCells count="1">
    <mergeCell ref="A1:C1"/>
  </mergeCells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F5110-274E-4FDB-813B-D331F6064B91}">
  <dimension ref="A1:K137"/>
  <sheetViews>
    <sheetView workbookViewId="0">
      <selection sqref="A1:C1"/>
    </sheetView>
  </sheetViews>
  <sheetFormatPr baseColWidth="10" defaultRowHeight="15" x14ac:dyDescent="0.25"/>
  <cols>
    <col min="1" max="1" width="9" style="134" customWidth="1"/>
    <col min="2" max="2" width="37.85546875" style="134" customWidth="1"/>
    <col min="3" max="3" width="8.7109375" style="134" customWidth="1"/>
    <col min="4" max="4" width="8.5703125" style="134" customWidth="1"/>
    <col min="5" max="5" width="32.140625" style="134" customWidth="1"/>
    <col min="6" max="6" width="59.140625" style="134" customWidth="1"/>
    <col min="7" max="7" width="17.85546875" style="134" customWidth="1"/>
    <col min="8" max="8" width="19.140625" style="134" customWidth="1"/>
    <col min="9" max="9" width="41" style="134" customWidth="1"/>
    <col min="10" max="10" width="17" style="134" customWidth="1"/>
    <col min="11" max="11" width="15" style="134" customWidth="1"/>
    <col min="12" max="12" width="32.28515625" style="134" customWidth="1"/>
    <col min="13" max="16384" width="11.42578125" style="134"/>
  </cols>
  <sheetData>
    <row r="1" spans="1:11" x14ac:dyDescent="0.25">
      <c r="A1" s="258" t="s">
        <v>1091</v>
      </c>
      <c r="B1" s="258"/>
      <c r="C1" s="258"/>
    </row>
    <row r="3" spans="1:11" x14ac:dyDescent="0.25">
      <c r="A3" s="136" t="s">
        <v>15</v>
      </c>
      <c r="B3" s="137" t="s">
        <v>573</v>
      </c>
      <c r="C3" s="158" t="s">
        <v>17</v>
      </c>
      <c r="D3" s="158" t="s">
        <v>18</v>
      </c>
      <c r="E3" s="158" t="s">
        <v>19</v>
      </c>
      <c r="F3" s="158" t="s">
        <v>20</v>
      </c>
      <c r="G3" s="158" t="s">
        <v>21</v>
      </c>
      <c r="H3" s="158" t="s">
        <v>881</v>
      </c>
      <c r="I3" s="158" t="s">
        <v>574</v>
      </c>
      <c r="J3" s="158" t="s">
        <v>501</v>
      </c>
      <c r="K3" s="158" t="s">
        <v>27</v>
      </c>
    </row>
    <row r="4" spans="1:11" x14ac:dyDescent="0.25">
      <c r="A4" s="145">
        <v>1</v>
      </c>
      <c r="B4" s="146" t="s">
        <v>882</v>
      </c>
      <c r="C4" s="146" t="s">
        <v>883</v>
      </c>
      <c r="D4" s="146">
        <v>22</v>
      </c>
      <c r="E4" s="139" t="s">
        <v>30</v>
      </c>
      <c r="F4" s="146" t="s">
        <v>884</v>
      </c>
      <c r="G4" s="146" t="s">
        <v>85</v>
      </c>
      <c r="H4" s="146">
        <v>8.99</v>
      </c>
      <c r="I4" s="146" t="s">
        <v>882</v>
      </c>
      <c r="J4" s="133">
        <v>1000</v>
      </c>
      <c r="K4" s="133">
        <v>1000</v>
      </c>
    </row>
    <row r="5" spans="1:11" x14ac:dyDescent="0.25">
      <c r="A5" s="138">
        <v>2</v>
      </c>
      <c r="B5" s="157" t="s">
        <v>885</v>
      </c>
      <c r="C5" s="157" t="s">
        <v>883</v>
      </c>
      <c r="D5" s="157">
        <v>13</v>
      </c>
      <c r="E5" s="157" t="s">
        <v>30</v>
      </c>
      <c r="F5" s="157" t="s">
        <v>886</v>
      </c>
      <c r="G5" s="157" t="s">
        <v>307</v>
      </c>
      <c r="H5" s="157">
        <v>8.5</v>
      </c>
      <c r="I5" s="157" t="s">
        <v>887</v>
      </c>
      <c r="J5" s="133">
        <v>1000</v>
      </c>
      <c r="K5" s="133">
        <v>1000</v>
      </c>
    </row>
    <row r="6" spans="1:11" x14ac:dyDescent="0.25">
      <c r="A6" s="138">
        <v>3</v>
      </c>
      <c r="B6" s="157" t="s">
        <v>465</v>
      </c>
      <c r="C6" s="157" t="s">
        <v>883</v>
      </c>
      <c r="D6" s="157">
        <v>12</v>
      </c>
      <c r="E6" s="139" t="s">
        <v>30</v>
      </c>
      <c r="F6" s="157" t="s">
        <v>580</v>
      </c>
      <c r="G6" s="157" t="s">
        <v>307</v>
      </c>
      <c r="H6" s="157">
        <v>9.8000000000000007</v>
      </c>
      <c r="I6" s="157" t="s">
        <v>888</v>
      </c>
      <c r="J6" s="133">
        <v>1000</v>
      </c>
      <c r="K6" s="133">
        <v>1000</v>
      </c>
    </row>
    <row r="7" spans="1:11" ht="16.5" customHeight="1" x14ac:dyDescent="0.25">
      <c r="A7" s="138">
        <v>4</v>
      </c>
      <c r="B7" s="157" t="s">
        <v>502</v>
      </c>
      <c r="C7" s="157" t="s">
        <v>889</v>
      </c>
      <c r="D7" s="157">
        <v>8</v>
      </c>
      <c r="E7" s="157" t="s">
        <v>30</v>
      </c>
      <c r="F7" s="157" t="s">
        <v>503</v>
      </c>
      <c r="G7" s="157" t="s">
        <v>350</v>
      </c>
      <c r="H7" s="157">
        <v>9.8000000000000007</v>
      </c>
      <c r="I7" s="157" t="s">
        <v>504</v>
      </c>
      <c r="J7" s="133">
        <v>1000</v>
      </c>
      <c r="K7" s="133">
        <v>1000</v>
      </c>
    </row>
    <row r="8" spans="1:11" x14ac:dyDescent="0.25">
      <c r="A8" s="138">
        <v>5</v>
      </c>
      <c r="B8" s="157" t="s">
        <v>33</v>
      </c>
      <c r="C8" s="157" t="s">
        <v>883</v>
      </c>
      <c r="D8" s="157">
        <v>37</v>
      </c>
      <c r="E8" s="139" t="s">
        <v>30</v>
      </c>
      <c r="F8" s="157" t="s">
        <v>617</v>
      </c>
      <c r="G8" s="157" t="s">
        <v>607</v>
      </c>
      <c r="H8" s="157">
        <v>9.4</v>
      </c>
      <c r="I8" s="157" t="s">
        <v>33</v>
      </c>
      <c r="J8" s="133">
        <v>1000</v>
      </c>
      <c r="K8" s="133">
        <v>1000</v>
      </c>
    </row>
    <row r="9" spans="1:11" x14ac:dyDescent="0.25">
      <c r="A9" s="138">
        <v>6</v>
      </c>
      <c r="B9" s="157" t="s">
        <v>890</v>
      </c>
      <c r="C9" s="157" t="s">
        <v>889</v>
      </c>
      <c r="D9" s="157">
        <v>21</v>
      </c>
      <c r="E9" s="157" t="s">
        <v>30</v>
      </c>
      <c r="F9" s="157" t="s">
        <v>95</v>
      </c>
      <c r="G9" s="157" t="s">
        <v>607</v>
      </c>
      <c r="H9" s="157">
        <v>8.9</v>
      </c>
      <c r="I9" s="157" t="s">
        <v>890</v>
      </c>
      <c r="J9" s="133">
        <v>1000</v>
      </c>
      <c r="K9" s="133">
        <v>1000</v>
      </c>
    </row>
    <row r="10" spans="1:11" x14ac:dyDescent="0.25">
      <c r="A10" s="138">
        <v>7</v>
      </c>
      <c r="B10" s="157" t="s">
        <v>584</v>
      </c>
      <c r="C10" s="157" t="s">
        <v>883</v>
      </c>
      <c r="D10" s="157">
        <v>20</v>
      </c>
      <c r="E10" s="139" t="s">
        <v>30</v>
      </c>
      <c r="F10" s="157" t="s">
        <v>585</v>
      </c>
      <c r="G10" s="157" t="s">
        <v>44</v>
      </c>
      <c r="H10" s="157">
        <v>8.6999999999999993</v>
      </c>
      <c r="I10" s="157" t="s">
        <v>584</v>
      </c>
      <c r="J10" s="133">
        <v>1000</v>
      </c>
      <c r="K10" s="133">
        <v>1000</v>
      </c>
    </row>
    <row r="11" spans="1:11" x14ac:dyDescent="0.25">
      <c r="A11" s="138">
        <v>8</v>
      </c>
      <c r="B11" s="157" t="s">
        <v>891</v>
      </c>
      <c r="C11" s="157" t="s">
        <v>889</v>
      </c>
      <c r="D11" s="157">
        <v>21</v>
      </c>
      <c r="E11" s="157" t="s">
        <v>30</v>
      </c>
      <c r="F11" s="157" t="s">
        <v>892</v>
      </c>
      <c r="G11" s="157" t="s">
        <v>38</v>
      </c>
      <c r="H11" s="157">
        <v>8</v>
      </c>
      <c r="I11" s="157" t="s">
        <v>891</v>
      </c>
      <c r="J11" s="133">
        <v>1000</v>
      </c>
      <c r="K11" s="133">
        <v>1000</v>
      </c>
    </row>
    <row r="12" spans="1:11" x14ac:dyDescent="0.25">
      <c r="A12" s="138">
        <v>9</v>
      </c>
      <c r="B12" s="157" t="s">
        <v>205</v>
      </c>
      <c r="C12" s="157" t="s">
        <v>883</v>
      </c>
      <c r="D12" s="157">
        <v>23</v>
      </c>
      <c r="E12" s="139" t="s">
        <v>30</v>
      </c>
      <c r="F12" s="157" t="s">
        <v>893</v>
      </c>
      <c r="G12" s="157" t="s">
        <v>44</v>
      </c>
      <c r="H12" s="157">
        <v>9.1</v>
      </c>
      <c r="I12" s="157" t="s">
        <v>205</v>
      </c>
      <c r="J12" s="133">
        <v>1000</v>
      </c>
      <c r="K12" s="133">
        <v>1000</v>
      </c>
    </row>
    <row r="13" spans="1:11" x14ac:dyDescent="0.25">
      <c r="A13" s="138">
        <v>10</v>
      </c>
      <c r="B13" s="157" t="s">
        <v>315</v>
      </c>
      <c r="C13" s="157" t="s">
        <v>883</v>
      </c>
      <c r="D13" s="157">
        <v>21</v>
      </c>
      <c r="E13" s="157" t="s">
        <v>30</v>
      </c>
      <c r="F13" s="157" t="s">
        <v>892</v>
      </c>
      <c r="G13" s="157" t="s">
        <v>330</v>
      </c>
      <c r="H13" s="157">
        <v>9.8000000000000007</v>
      </c>
      <c r="I13" s="157" t="s">
        <v>315</v>
      </c>
      <c r="J13" s="133">
        <v>1000</v>
      </c>
      <c r="K13" s="133">
        <v>1000</v>
      </c>
    </row>
    <row r="14" spans="1:11" x14ac:dyDescent="0.25">
      <c r="A14" s="138">
        <v>11</v>
      </c>
      <c r="B14" s="157" t="s">
        <v>46</v>
      </c>
      <c r="C14" s="157" t="s">
        <v>889</v>
      </c>
      <c r="D14" s="157">
        <v>14</v>
      </c>
      <c r="E14" s="139" t="s">
        <v>30</v>
      </c>
      <c r="F14" s="157" t="s">
        <v>47</v>
      </c>
      <c r="G14" s="157" t="s">
        <v>586</v>
      </c>
      <c r="H14" s="157" t="s">
        <v>48</v>
      </c>
      <c r="I14" s="157" t="s">
        <v>49</v>
      </c>
      <c r="J14" s="133">
        <v>1000</v>
      </c>
      <c r="K14" s="133">
        <v>1000</v>
      </c>
    </row>
    <row r="15" spans="1:11" x14ac:dyDescent="0.25">
      <c r="A15" s="138">
        <v>12</v>
      </c>
      <c r="B15" s="157" t="s">
        <v>894</v>
      </c>
      <c r="C15" s="157" t="s">
        <v>889</v>
      </c>
      <c r="D15" s="157">
        <v>24</v>
      </c>
      <c r="E15" s="157" t="s">
        <v>30</v>
      </c>
      <c r="F15" s="157" t="s">
        <v>884</v>
      </c>
      <c r="G15" s="157" t="s">
        <v>85</v>
      </c>
      <c r="H15" s="157">
        <v>9.11</v>
      </c>
      <c r="I15" s="157" t="s">
        <v>894</v>
      </c>
      <c r="J15" s="133">
        <v>1000</v>
      </c>
      <c r="K15" s="133">
        <v>1000</v>
      </c>
    </row>
    <row r="16" spans="1:11" x14ac:dyDescent="0.25">
      <c r="A16" s="138">
        <v>13</v>
      </c>
      <c r="B16" s="157" t="s">
        <v>895</v>
      </c>
      <c r="C16" s="157" t="s">
        <v>883</v>
      </c>
      <c r="D16" s="157">
        <v>22</v>
      </c>
      <c r="E16" s="139" t="s">
        <v>30</v>
      </c>
      <c r="F16" s="157" t="s">
        <v>95</v>
      </c>
      <c r="G16" s="157" t="s">
        <v>85</v>
      </c>
      <c r="H16" s="157">
        <v>8.4</v>
      </c>
      <c r="I16" s="157" t="s">
        <v>895</v>
      </c>
      <c r="J16" s="133">
        <v>1000</v>
      </c>
      <c r="K16" s="133">
        <v>1000</v>
      </c>
    </row>
    <row r="17" spans="1:11" x14ac:dyDescent="0.25">
      <c r="A17" s="138">
        <v>14</v>
      </c>
      <c r="B17" s="157" t="s">
        <v>896</v>
      </c>
      <c r="C17" s="157" t="s">
        <v>889</v>
      </c>
      <c r="D17" s="157">
        <v>22</v>
      </c>
      <c r="E17" s="157" t="s">
        <v>30</v>
      </c>
      <c r="F17" s="157" t="s">
        <v>897</v>
      </c>
      <c r="G17" s="157" t="s">
        <v>58</v>
      </c>
      <c r="H17" s="157">
        <v>9</v>
      </c>
      <c r="I17" s="157" t="s">
        <v>896</v>
      </c>
      <c r="J17" s="133">
        <v>1000</v>
      </c>
      <c r="K17" s="133">
        <v>1000</v>
      </c>
    </row>
    <row r="18" spans="1:11" x14ac:dyDescent="0.25">
      <c r="A18" s="138">
        <v>15</v>
      </c>
      <c r="B18" s="157" t="s">
        <v>898</v>
      </c>
      <c r="C18" s="157" t="s">
        <v>883</v>
      </c>
      <c r="D18" s="157">
        <v>7</v>
      </c>
      <c r="E18" s="139" t="s">
        <v>30</v>
      </c>
      <c r="F18" s="157" t="s">
        <v>899</v>
      </c>
      <c r="G18" s="157" t="s">
        <v>589</v>
      </c>
      <c r="H18" s="157">
        <v>9.8000000000000007</v>
      </c>
      <c r="I18" s="157" t="s">
        <v>62</v>
      </c>
      <c r="J18" s="133">
        <v>1000</v>
      </c>
      <c r="K18" s="133">
        <v>1000</v>
      </c>
    </row>
    <row r="19" spans="1:11" x14ac:dyDescent="0.25">
      <c r="A19" s="138">
        <v>16</v>
      </c>
      <c r="B19" s="157" t="s">
        <v>900</v>
      </c>
      <c r="C19" s="157" t="s">
        <v>883</v>
      </c>
      <c r="D19" s="157">
        <v>19</v>
      </c>
      <c r="E19" s="157" t="s">
        <v>30</v>
      </c>
      <c r="F19" s="157" t="s">
        <v>901</v>
      </c>
      <c r="G19" s="157" t="s">
        <v>58</v>
      </c>
      <c r="H19" s="157">
        <v>8.6</v>
      </c>
      <c r="I19" s="157" t="s">
        <v>902</v>
      </c>
      <c r="J19" s="133">
        <v>1000</v>
      </c>
      <c r="K19" s="133">
        <v>1000</v>
      </c>
    </row>
    <row r="20" spans="1:11" x14ac:dyDescent="0.25">
      <c r="A20" s="138">
        <v>17</v>
      </c>
      <c r="B20" s="157" t="s">
        <v>593</v>
      </c>
      <c r="C20" s="157" t="s">
        <v>883</v>
      </c>
      <c r="D20" s="157">
        <v>23</v>
      </c>
      <c r="E20" s="139" t="s">
        <v>30</v>
      </c>
      <c r="F20" s="157" t="s">
        <v>903</v>
      </c>
      <c r="G20" s="157" t="s">
        <v>38</v>
      </c>
      <c r="H20" s="157">
        <v>9.3000000000000007</v>
      </c>
      <c r="I20" s="157" t="s">
        <v>593</v>
      </c>
      <c r="J20" s="133">
        <v>1000</v>
      </c>
      <c r="K20" s="133">
        <v>1000</v>
      </c>
    </row>
    <row r="21" spans="1:11" x14ac:dyDescent="0.25">
      <c r="A21" s="138">
        <v>18</v>
      </c>
      <c r="B21" s="157" t="s">
        <v>904</v>
      </c>
      <c r="C21" s="157" t="s">
        <v>883</v>
      </c>
      <c r="D21" s="157">
        <v>23</v>
      </c>
      <c r="E21" s="157" t="s">
        <v>30</v>
      </c>
      <c r="F21" s="157" t="s">
        <v>905</v>
      </c>
      <c r="G21" s="157" t="s">
        <v>85</v>
      </c>
      <c r="H21" s="157">
        <v>9.0299999999999994</v>
      </c>
      <c r="I21" s="157" t="s">
        <v>906</v>
      </c>
      <c r="J21" s="133">
        <v>1000</v>
      </c>
      <c r="K21" s="133">
        <v>1000</v>
      </c>
    </row>
    <row r="22" spans="1:11" x14ac:dyDescent="0.25">
      <c r="A22" s="138">
        <v>19</v>
      </c>
      <c r="B22" s="157" t="s">
        <v>907</v>
      </c>
      <c r="C22" s="157" t="s">
        <v>883</v>
      </c>
      <c r="D22" s="157">
        <v>25</v>
      </c>
      <c r="E22" s="139" t="s">
        <v>30</v>
      </c>
      <c r="F22" s="157" t="s">
        <v>617</v>
      </c>
      <c r="G22" s="157" t="s">
        <v>607</v>
      </c>
      <c r="H22" s="157">
        <v>9.3000000000000007</v>
      </c>
      <c r="I22" s="157" t="s">
        <v>907</v>
      </c>
      <c r="J22" s="133">
        <v>1000</v>
      </c>
      <c r="K22" s="133">
        <v>1000</v>
      </c>
    </row>
    <row r="23" spans="1:11" x14ac:dyDescent="0.25">
      <c r="A23" s="138">
        <v>20</v>
      </c>
      <c r="B23" s="157" t="s">
        <v>68</v>
      </c>
      <c r="C23" s="157" t="s">
        <v>883</v>
      </c>
      <c r="D23" s="157">
        <v>21</v>
      </c>
      <c r="E23" s="157" t="s">
        <v>30</v>
      </c>
      <c r="F23" s="157" t="s">
        <v>903</v>
      </c>
      <c r="G23" s="157" t="s">
        <v>330</v>
      </c>
      <c r="H23" s="157">
        <v>9.27</v>
      </c>
      <c r="I23" s="157" t="s">
        <v>68</v>
      </c>
      <c r="J23" s="133">
        <v>1000</v>
      </c>
      <c r="K23" s="133">
        <v>1000</v>
      </c>
    </row>
    <row r="24" spans="1:11" x14ac:dyDescent="0.25">
      <c r="A24" s="138">
        <v>21</v>
      </c>
      <c r="B24" s="141" t="s">
        <v>594</v>
      </c>
      <c r="C24" s="141" t="s">
        <v>889</v>
      </c>
      <c r="D24" s="141">
        <v>15</v>
      </c>
      <c r="E24" s="139" t="s">
        <v>30</v>
      </c>
      <c r="F24" s="141" t="s">
        <v>886</v>
      </c>
      <c r="G24" s="141" t="s">
        <v>350</v>
      </c>
      <c r="H24" s="157">
        <v>9.9</v>
      </c>
      <c r="I24" s="141" t="s">
        <v>594</v>
      </c>
      <c r="J24" s="133">
        <v>1000</v>
      </c>
      <c r="K24" s="133">
        <v>1000</v>
      </c>
    </row>
    <row r="25" spans="1:11" x14ac:dyDescent="0.25">
      <c r="A25" s="138">
        <v>22</v>
      </c>
      <c r="B25" s="157" t="s">
        <v>908</v>
      </c>
      <c r="C25" s="157" t="s">
        <v>883</v>
      </c>
      <c r="D25" s="157">
        <v>13</v>
      </c>
      <c r="E25" s="157" t="s">
        <v>30</v>
      </c>
      <c r="F25" s="157" t="s">
        <v>909</v>
      </c>
      <c r="G25" s="157" t="s">
        <v>305</v>
      </c>
      <c r="H25" s="157">
        <v>9.9</v>
      </c>
      <c r="I25" s="157" t="s">
        <v>910</v>
      </c>
      <c r="J25" s="133">
        <v>1000</v>
      </c>
      <c r="K25" s="133">
        <v>1000</v>
      </c>
    </row>
    <row r="26" spans="1:11" x14ac:dyDescent="0.25">
      <c r="A26" s="138">
        <v>23</v>
      </c>
      <c r="B26" s="157" t="s">
        <v>325</v>
      </c>
      <c r="C26" s="157" t="s">
        <v>883</v>
      </c>
      <c r="D26" s="157">
        <v>22</v>
      </c>
      <c r="E26" s="139" t="s">
        <v>30</v>
      </c>
      <c r="F26" s="157" t="s">
        <v>95</v>
      </c>
      <c r="G26" s="157" t="s">
        <v>144</v>
      </c>
      <c r="H26" s="157">
        <v>8</v>
      </c>
      <c r="I26" s="157" t="s">
        <v>325</v>
      </c>
      <c r="J26" s="133">
        <v>1000</v>
      </c>
      <c r="K26" s="133">
        <v>1000</v>
      </c>
    </row>
    <row r="27" spans="1:11" x14ac:dyDescent="0.25">
      <c r="A27" s="138">
        <v>24</v>
      </c>
      <c r="B27" s="157" t="s">
        <v>674</v>
      </c>
      <c r="C27" s="157" t="s">
        <v>883</v>
      </c>
      <c r="D27" s="157">
        <v>32</v>
      </c>
      <c r="E27" s="157" t="s">
        <v>30</v>
      </c>
      <c r="F27" s="157" t="s">
        <v>95</v>
      </c>
      <c r="G27" s="157" t="s">
        <v>607</v>
      </c>
      <c r="H27" s="157">
        <v>9.3000000000000007</v>
      </c>
      <c r="I27" s="157" t="s">
        <v>674</v>
      </c>
      <c r="J27" s="133">
        <v>1000</v>
      </c>
      <c r="K27" s="133">
        <v>1000</v>
      </c>
    </row>
    <row r="28" spans="1:11" x14ac:dyDescent="0.25">
      <c r="A28" s="138">
        <v>25</v>
      </c>
      <c r="B28" s="157" t="s">
        <v>911</v>
      </c>
      <c r="C28" s="157" t="s">
        <v>883</v>
      </c>
      <c r="D28" s="157">
        <v>20</v>
      </c>
      <c r="E28" s="139" t="s">
        <v>30</v>
      </c>
      <c r="F28" s="157" t="s">
        <v>912</v>
      </c>
      <c r="G28" s="157" t="s">
        <v>69</v>
      </c>
      <c r="H28" s="157">
        <v>8.1999999999999993</v>
      </c>
      <c r="I28" s="157" t="s">
        <v>911</v>
      </c>
      <c r="J28" s="133">
        <v>1000</v>
      </c>
      <c r="K28" s="133">
        <v>1000</v>
      </c>
    </row>
    <row r="29" spans="1:11" x14ac:dyDescent="0.25">
      <c r="A29" s="138">
        <v>26</v>
      </c>
      <c r="B29" s="157" t="s">
        <v>326</v>
      </c>
      <c r="C29" s="157" t="s">
        <v>889</v>
      </c>
      <c r="D29" s="157">
        <v>20</v>
      </c>
      <c r="E29" s="157" t="s">
        <v>30</v>
      </c>
      <c r="F29" s="157" t="s">
        <v>913</v>
      </c>
      <c r="G29" s="157" t="s">
        <v>330</v>
      </c>
      <c r="H29" s="157">
        <v>9.4700000000000006</v>
      </c>
      <c r="I29" s="157" t="s">
        <v>326</v>
      </c>
      <c r="J29" s="133">
        <v>1000</v>
      </c>
      <c r="K29" s="133">
        <v>1000</v>
      </c>
    </row>
    <row r="30" spans="1:11" x14ac:dyDescent="0.25">
      <c r="A30" s="138">
        <v>27</v>
      </c>
      <c r="B30" s="157" t="s">
        <v>914</v>
      </c>
      <c r="C30" s="157" t="s">
        <v>889</v>
      </c>
      <c r="D30" s="157">
        <v>20</v>
      </c>
      <c r="E30" s="139" t="s">
        <v>30</v>
      </c>
      <c r="F30" s="157" t="s">
        <v>915</v>
      </c>
      <c r="G30" s="157" t="s">
        <v>170</v>
      </c>
      <c r="H30" s="157">
        <v>9.34</v>
      </c>
      <c r="I30" s="157" t="s">
        <v>914</v>
      </c>
      <c r="J30" s="133">
        <v>1000</v>
      </c>
      <c r="K30" s="133">
        <v>1000</v>
      </c>
    </row>
    <row r="31" spans="1:11" x14ac:dyDescent="0.25">
      <c r="A31" s="138">
        <v>28</v>
      </c>
      <c r="B31" s="157" t="s">
        <v>916</v>
      </c>
      <c r="C31" s="157" t="s">
        <v>889</v>
      </c>
      <c r="D31" s="157">
        <v>8</v>
      </c>
      <c r="E31" s="157" t="s">
        <v>30</v>
      </c>
      <c r="F31" s="157" t="s">
        <v>228</v>
      </c>
      <c r="G31" s="157" t="s">
        <v>350</v>
      </c>
      <c r="H31" s="157">
        <v>8.6</v>
      </c>
      <c r="I31" s="157" t="s">
        <v>917</v>
      </c>
      <c r="J31" s="133">
        <v>1000</v>
      </c>
      <c r="K31" s="133">
        <v>1000</v>
      </c>
    </row>
    <row r="32" spans="1:11" x14ac:dyDescent="0.25">
      <c r="A32" s="138">
        <v>29</v>
      </c>
      <c r="B32" s="157" t="s">
        <v>918</v>
      </c>
      <c r="C32" s="157" t="s">
        <v>883</v>
      </c>
      <c r="D32" s="157">
        <v>21</v>
      </c>
      <c r="E32" s="139" t="s">
        <v>30</v>
      </c>
      <c r="F32" s="157" t="s">
        <v>915</v>
      </c>
      <c r="G32" s="157" t="s">
        <v>92</v>
      </c>
      <c r="H32" s="157">
        <v>8.75</v>
      </c>
      <c r="I32" s="157" t="s">
        <v>918</v>
      </c>
      <c r="J32" s="133">
        <v>1000</v>
      </c>
      <c r="K32" s="133">
        <v>1000</v>
      </c>
    </row>
    <row r="33" spans="1:11" x14ac:dyDescent="0.25">
      <c r="A33" s="138">
        <v>30</v>
      </c>
      <c r="B33" s="141" t="s">
        <v>609</v>
      </c>
      <c r="C33" s="141" t="s">
        <v>889</v>
      </c>
      <c r="D33" s="141">
        <v>17</v>
      </c>
      <c r="E33" s="157" t="s">
        <v>30</v>
      </c>
      <c r="F33" s="141" t="s">
        <v>919</v>
      </c>
      <c r="G33" s="141" t="s">
        <v>611</v>
      </c>
      <c r="H33" s="157">
        <v>9.1999999999999993</v>
      </c>
      <c r="I33" s="157" t="s">
        <v>920</v>
      </c>
      <c r="J33" s="133">
        <v>1000</v>
      </c>
      <c r="K33" s="133">
        <v>1000</v>
      </c>
    </row>
    <row r="34" spans="1:11" x14ac:dyDescent="0.25">
      <c r="A34" s="138">
        <v>31</v>
      </c>
      <c r="B34" s="157" t="s">
        <v>921</v>
      </c>
      <c r="C34" s="157" t="s">
        <v>883</v>
      </c>
      <c r="D34" s="157">
        <v>18</v>
      </c>
      <c r="E34" s="139" t="s">
        <v>30</v>
      </c>
      <c r="F34" s="157" t="s">
        <v>922</v>
      </c>
      <c r="G34" s="157" t="s">
        <v>144</v>
      </c>
      <c r="H34" s="157">
        <v>9.1</v>
      </c>
      <c r="I34" s="157" t="s">
        <v>921</v>
      </c>
      <c r="J34" s="133">
        <v>1000</v>
      </c>
      <c r="K34" s="133">
        <v>1000</v>
      </c>
    </row>
    <row r="35" spans="1:11" x14ac:dyDescent="0.25">
      <c r="A35" s="138">
        <v>32</v>
      </c>
      <c r="B35" s="157" t="s">
        <v>923</v>
      </c>
      <c r="C35" s="157" t="s">
        <v>889</v>
      </c>
      <c r="D35" s="157">
        <v>25</v>
      </c>
      <c r="E35" s="157" t="s">
        <v>30</v>
      </c>
      <c r="F35" s="157" t="s">
        <v>924</v>
      </c>
      <c r="G35" s="157" t="s">
        <v>48</v>
      </c>
      <c r="H35" s="157" t="s">
        <v>48</v>
      </c>
      <c r="I35" s="157" t="s">
        <v>923</v>
      </c>
      <c r="J35" s="133">
        <v>1000</v>
      </c>
      <c r="K35" s="133">
        <v>1000</v>
      </c>
    </row>
    <row r="36" spans="1:11" x14ac:dyDescent="0.25">
      <c r="A36" s="138">
        <v>33</v>
      </c>
      <c r="B36" s="157" t="s">
        <v>616</v>
      </c>
      <c r="C36" s="157" t="s">
        <v>883</v>
      </c>
      <c r="D36" s="157">
        <v>25</v>
      </c>
      <c r="E36" s="139" t="s">
        <v>30</v>
      </c>
      <c r="F36" s="157" t="s">
        <v>617</v>
      </c>
      <c r="G36" s="157" t="s">
        <v>925</v>
      </c>
      <c r="H36" s="157">
        <v>9.6999999999999993</v>
      </c>
      <c r="I36" s="157" t="s">
        <v>616</v>
      </c>
      <c r="J36" s="133">
        <v>1000</v>
      </c>
      <c r="K36" s="133">
        <v>1000</v>
      </c>
    </row>
    <row r="37" spans="1:11" x14ac:dyDescent="0.25">
      <c r="A37" s="138">
        <v>34</v>
      </c>
      <c r="B37" s="157" t="s">
        <v>926</v>
      </c>
      <c r="C37" s="157" t="s">
        <v>883</v>
      </c>
      <c r="D37" s="157">
        <v>27</v>
      </c>
      <c r="E37" s="157" t="s">
        <v>30</v>
      </c>
      <c r="F37" s="157" t="s">
        <v>892</v>
      </c>
      <c r="G37" s="157" t="s">
        <v>607</v>
      </c>
      <c r="H37" s="157">
        <v>9.65</v>
      </c>
      <c r="I37" s="157" t="s">
        <v>926</v>
      </c>
      <c r="J37" s="133">
        <v>1000</v>
      </c>
      <c r="K37" s="133">
        <v>1000</v>
      </c>
    </row>
    <row r="38" spans="1:11" x14ac:dyDescent="0.25">
      <c r="A38" s="138">
        <v>35</v>
      </c>
      <c r="B38" s="157" t="s">
        <v>927</v>
      </c>
      <c r="C38" s="157" t="s">
        <v>889</v>
      </c>
      <c r="D38" s="157">
        <v>22</v>
      </c>
      <c r="E38" s="139" t="s">
        <v>30</v>
      </c>
      <c r="F38" s="157" t="s">
        <v>617</v>
      </c>
      <c r="G38" s="157" t="s">
        <v>314</v>
      </c>
      <c r="H38" s="157">
        <v>9</v>
      </c>
      <c r="I38" s="157" t="s">
        <v>927</v>
      </c>
      <c r="J38" s="133">
        <v>1000</v>
      </c>
      <c r="K38" s="133">
        <v>1000</v>
      </c>
    </row>
    <row r="39" spans="1:11" x14ac:dyDescent="0.25">
      <c r="A39" s="138">
        <v>36</v>
      </c>
      <c r="B39" s="157" t="s">
        <v>619</v>
      </c>
      <c r="C39" s="157" t="s">
        <v>889</v>
      </c>
      <c r="D39" s="157">
        <v>23</v>
      </c>
      <c r="E39" s="157" t="s">
        <v>30</v>
      </c>
      <c r="F39" s="157" t="s">
        <v>892</v>
      </c>
      <c r="G39" s="157" t="s">
        <v>314</v>
      </c>
      <c r="H39" s="157">
        <v>9.4600000000000009</v>
      </c>
      <c r="I39" s="157" t="s">
        <v>619</v>
      </c>
      <c r="J39" s="133">
        <v>1000</v>
      </c>
      <c r="K39" s="133">
        <v>1000</v>
      </c>
    </row>
    <row r="40" spans="1:11" x14ac:dyDescent="0.25">
      <c r="A40" s="138">
        <v>37</v>
      </c>
      <c r="B40" s="157" t="s">
        <v>928</v>
      </c>
      <c r="C40" s="157" t="s">
        <v>889</v>
      </c>
      <c r="D40" s="157">
        <v>12</v>
      </c>
      <c r="E40" s="139" t="s">
        <v>30</v>
      </c>
      <c r="F40" s="157" t="s">
        <v>929</v>
      </c>
      <c r="G40" s="157" t="s">
        <v>305</v>
      </c>
      <c r="H40" s="157">
        <v>8.9</v>
      </c>
      <c r="I40" s="157" t="s">
        <v>930</v>
      </c>
      <c r="J40" s="133">
        <v>1000</v>
      </c>
      <c r="K40" s="133">
        <v>1000</v>
      </c>
    </row>
    <row r="41" spans="1:11" x14ac:dyDescent="0.25">
      <c r="A41" s="138">
        <v>38</v>
      </c>
      <c r="B41" s="157" t="s">
        <v>339</v>
      </c>
      <c r="C41" s="157" t="s">
        <v>883</v>
      </c>
      <c r="D41" s="157">
        <v>20</v>
      </c>
      <c r="E41" s="157" t="s">
        <v>30</v>
      </c>
      <c r="F41" s="157" t="s">
        <v>931</v>
      </c>
      <c r="G41" s="157" t="s">
        <v>38</v>
      </c>
      <c r="H41" s="157">
        <v>8.1999999999999993</v>
      </c>
      <c r="I41" s="157" t="s">
        <v>339</v>
      </c>
      <c r="J41" s="133">
        <v>1000</v>
      </c>
      <c r="K41" s="133">
        <v>1000</v>
      </c>
    </row>
    <row r="42" spans="1:11" x14ac:dyDescent="0.25">
      <c r="A42" s="138">
        <v>39</v>
      </c>
      <c r="B42" s="157" t="s">
        <v>340</v>
      </c>
      <c r="C42" s="157" t="s">
        <v>883</v>
      </c>
      <c r="D42" s="157">
        <v>22</v>
      </c>
      <c r="E42" s="139" t="s">
        <v>30</v>
      </c>
      <c r="F42" s="157" t="s">
        <v>892</v>
      </c>
      <c r="G42" s="157" t="s">
        <v>85</v>
      </c>
      <c r="H42" s="157">
        <v>9.41</v>
      </c>
      <c r="I42" s="157" t="s">
        <v>340</v>
      </c>
      <c r="J42" s="133">
        <v>1000</v>
      </c>
      <c r="K42" s="133">
        <v>1000</v>
      </c>
    </row>
    <row r="43" spans="1:11" x14ac:dyDescent="0.25">
      <c r="A43" s="138">
        <v>40</v>
      </c>
      <c r="B43" s="157" t="s">
        <v>932</v>
      </c>
      <c r="C43" s="157" t="s">
        <v>883</v>
      </c>
      <c r="D43" s="157">
        <v>26</v>
      </c>
      <c r="E43" s="157" t="s">
        <v>30</v>
      </c>
      <c r="F43" s="157" t="s">
        <v>892</v>
      </c>
      <c r="G43" s="157" t="s">
        <v>925</v>
      </c>
      <c r="H43" s="157">
        <v>9.1999999999999993</v>
      </c>
      <c r="I43" s="157" t="s">
        <v>933</v>
      </c>
      <c r="J43" s="133">
        <v>1000</v>
      </c>
      <c r="K43" s="133">
        <v>1000</v>
      </c>
    </row>
    <row r="44" spans="1:11" x14ac:dyDescent="0.25">
      <c r="A44" s="138">
        <v>41</v>
      </c>
      <c r="B44" s="141" t="s">
        <v>442</v>
      </c>
      <c r="C44" s="141" t="s">
        <v>883</v>
      </c>
      <c r="D44" s="141">
        <v>16</v>
      </c>
      <c r="E44" s="139" t="s">
        <v>30</v>
      </c>
      <c r="F44" s="141" t="s">
        <v>934</v>
      </c>
      <c r="G44" s="141" t="s">
        <v>350</v>
      </c>
      <c r="H44" s="157">
        <v>8.6</v>
      </c>
      <c r="I44" s="141" t="s">
        <v>343</v>
      </c>
      <c r="J44" s="133">
        <v>1000</v>
      </c>
      <c r="K44" s="133">
        <v>1000</v>
      </c>
    </row>
    <row r="45" spans="1:11" x14ac:dyDescent="0.25">
      <c r="A45" s="138">
        <v>42</v>
      </c>
      <c r="B45" s="157" t="s">
        <v>443</v>
      </c>
      <c r="C45" s="157" t="s">
        <v>883</v>
      </c>
      <c r="D45" s="157">
        <v>13</v>
      </c>
      <c r="E45" s="157" t="s">
        <v>30</v>
      </c>
      <c r="F45" s="157" t="s">
        <v>935</v>
      </c>
      <c r="G45" s="157" t="s">
        <v>307</v>
      </c>
      <c r="H45" s="157">
        <v>9.4</v>
      </c>
      <c r="I45" s="157" t="s">
        <v>345</v>
      </c>
      <c r="J45" s="133">
        <v>1000</v>
      </c>
      <c r="K45" s="133">
        <v>1000</v>
      </c>
    </row>
    <row r="46" spans="1:11" x14ac:dyDescent="0.25">
      <c r="A46" s="138">
        <v>43</v>
      </c>
      <c r="B46" s="157" t="s">
        <v>632</v>
      </c>
      <c r="C46" s="157" t="s">
        <v>883</v>
      </c>
      <c r="D46" s="157">
        <v>9</v>
      </c>
      <c r="E46" s="139" t="s">
        <v>30</v>
      </c>
      <c r="F46" s="157" t="s">
        <v>578</v>
      </c>
      <c r="G46" s="157" t="s">
        <v>350</v>
      </c>
      <c r="H46" s="157">
        <v>9.3000000000000007</v>
      </c>
      <c r="I46" s="157" t="s">
        <v>633</v>
      </c>
      <c r="J46" s="133">
        <v>1000</v>
      </c>
      <c r="K46" s="133">
        <v>1000</v>
      </c>
    </row>
    <row r="47" spans="1:11" x14ac:dyDescent="0.25">
      <c r="A47" s="138">
        <v>44</v>
      </c>
      <c r="B47" s="157" t="s">
        <v>936</v>
      </c>
      <c r="C47" s="157" t="s">
        <v>889</v>
      </c>
      <c r="D47" s="157">
        <v>20</v>
      </c>
      <c r="E47" s="157" t="s">
        <v>30</v>
      </c>
      <c r="F47" s="157" t="s">
        <v>937</v>
      </c>
      <c r="G47" s="157" t="s">
        <v>622</v>
      </c>
      <c r="H47" s="157">
        <v>9.1</v>
      </c>
      <c r="I47" s="157" t="s">
        <v>938</v>
      </c>
      <c r="J47" s="133">
        <v>1000</v>
      </c>
      <c r="K47" s="133">
        <v>1000</v>
      </c>
    </row>
    <row r="48" spans="1:11" x14ac:dyDescent="0.25">
      <c r="A48" s="138">
        <v>45</v>
      </c>
      <c r="B48" s="157" t="s">
        <v>101</v>
      </c>
      <c r="C48" s="157" t="s">
        <v>883</v>
      </c>
      <c r="D48" s="157">
        <v>19</v>
      </c>
      <c r="E48" s="139" t="s">
        <v>30</v>
      </c>
      <c r="F48" s="157" t="s">
        <v>939</v>
      </c>
      <c r="G48" s="157" t="s">
        <v>392</v>
      </c>
      <c r="H48" s="157" t="s">
        <v>48</v>
      </c>
      <c r="I48" s="157" t="s">
        <v>101</v>
      </c>
      <c r="J48" s="133">
        <v>1000</v>
      </c>
      <c r="K48" s="133">
        <v>1000</v>
      </c>
    </row>
    <row r="49" spans="1:11" x14ac:dyDescent="0.25">
      <c r="A49" s="138">
        <v>46</v>
      </c>
      <c r="B49" s="157" t="s">
        <v>104</v>
      </c>
      <c r="C49" s="157" t="s">
        <v>883</v>
      </c>
      <c r="D49" s="157">
        <v>9</v>
      </c>
      <c r="E49" s="157" t="s">
        <v>30</v>
      </c>
      <c r="F49" s="157" t="s">
        <v>940</v>
      </c>
      <c r="G49" s="157" t="s">
        <v>392</v>
      </c>
      <c r="H49" s="157">
        <v>9</v>
      </c>
      <c r="I49" s="157" t="s">
        <v>941</v>
      </c>
      <c r="J49" s="133">
        <v>1000</v>
      </c>
      <c r="K49" s="133">
        <v>1000</v>
      </c>
    </row>
    <row r="50" spans="1:11" x14ac:dyDescent="0.25">
      <c r="A50" s="138">
        <v>47</v>
      </c>
      <c r="B50" s="157" t="s">
        <v>942</v>
      </c>
      <c r="C50" s="157" t="s">
        <v>883</v>
      </c>
      <c r="D50" s="157">
        <v>22</v>
      </c>
      <c r="E50" s="139" t="s">
        <v>30</v>
      </c>
      <c r="F50" s="157" t="s">
        <v>884</v>
      </c>
      <c r="G50" s="157"/>
      <c r="H50" s="157">
        <v>9.5</v>
      </c>
      <c r="I50" s="157" t="s">
        <v>943</v>
      </c>
      <c r="J50" s="133">
        <v>1000</v>
      </c>
      <c r="K50" s="133">
        <v>1000</v>
      </c>
    </row>
    <row r="51" spans="1:11" x14ac:dyDescent="0.25">
      <c r="A51" s="138">
        <v>48</v>
      </c>
      <c r="B51" s="157" t="s">
        <v>354</v>
      </c>
      <c r="C51" s="157" t="s">
        <v>889</v>
      </c>
      <c r="D51" s="157">
        <v>23</v>
      </c>
      <c r="E51" s="157" t="s">
        <v>30</v>
      </c>
      <c r="F51" s="157" t="s">
        <v>915</v>
      </c>
      <c r="G51" s="157" t="s">
        <v>38</v>
      </c>
      <c r="H51" s="157">
        <v>9.0399999999999991</v>
      </c>
      <c r="I51" s="157" t="s">
        <v>944</v>
      </c>
      <c r="J51" s="133">
        <v>1000</v>
      </c>
      <c r="K51" s="133">
        <v>1000</v>
      </c>
    </row>
    <row r="52" spans="1:11" x14ac:dyDescent="0.25">
      <c r="A52" s="138">
        <v>49</v>
      </c>
      <c r="B52" s="157" t="s">
        <v>945</v>
      </c>
      <c r="C52" s="157" t="s">
        <v>889</v>
      </c>
      <c r="D52" s="157">
        <v>26</v>
      </c>
      <c r="E52" s="139" t="s">
        <v>30</v>
      </c>
      <c r="F52" s="157" t="s">
        <v>937</v>
      </c>
      <c r="G52" s="157" t="s">
        <v>946</v>
      </c>
      <c r="H52" s="157">
        <v>9.75</v>
      </c>
      <c r="I52" s="157" t="s">
        <v>947</v>
      </c>
      <c r="J52" s="133">
        <v>1000</v>
      </c>
      <c r="K52" s="133">
        <v>1000</v>
      </c>
    </row>
    <row r="53" spans="1:11" x14ac:dyDescent="0.25">
      <c r="A53" s="138">
        <v>50</v>
      </c>
      <c r="B53" s="157" t="s">
        <v>741</v>
      </c>
      <c r="C53" s="157" t="s">
        <v>883</v>
      </c>
      <c r="D53" s="157">
        <v>21</v>
      </c>
      <c r="E53" s="157" t="s">
        <v>30</v>
      </c>
      <c r="F53" s="157" t="s">
        <v>892</v>
      </c>
      <c r="G53" s="157" t="s">
        <v>925</v>
      </c>
      <c r="H53" s="157">
        <v>9.9700000000000006</v>
      </c>
      <c r="I53" s="157" t="s">
        <v>948</v>
      </c>
      <c r="J53" s="133">
        <v>1000</v>
      </c>
      <c r="K53" s="133">
        <v>1000</v>
      </c>
    </row>
    <row r="54" spans="1:11" x14ac:dyDescent="0.25">
      <c r="A54" s="148">
        <v>51</v>
      </c>
      <c r="B54" s="139" t="s">
        <v>949</v>
      </c>
      <c r="C54" s="139" t="s">
        <v>883</v>
      </c>
      <c r="D54" s="139">
        <v>9</v>
      </c>
      <c r="E54" s="139" t="s">
        <v>30</v>
      </c>
      <c r="F54" s="139" t="s">
        <v>950</v>
      </c>
      <c r="G54" s="139" t="s">
        <v>350</v>
      </c>
      <c r="H54" s="139">
        <v>9.1999999999999993</v>
      </c>
      <c r="I54" s="144" t="s">
        <v>951</v>
      </c>
      <c r="J54" s="133">
        <v>1000</v>
      </c>
      <c r="K54" s="133">
        <v>1000</v>
      </c>
    </row>
    <row r="55" spans="1:11" x14ac:dyDescent="0.25">
      <c r="A55" s="143">
        <v>52</v>
      </c>
      <c r="B55" s="157" t="s">
        <v>952</v>
      </c>
      <c r="C55" s="157" t="s">
        <v>883</v>
      </c>
      <c r="D55" s="157">
        <v>6</v>
      </c>
      <c r="E55" s="157" t="s">
        <v>30</v>
      </c>
      <c r="F55" s="157" t="s">
        <v>953</v>
      </c>
      <c r="G55" s="157" t="s">
        <v>307</v>
      </c>
      <c r="H55" s="157">
        <v>9.4</v>
      </c>
      <c r="I55" s="157" t="s">
        <v>954</v>
      </c>
      <c r="J55" s="133">
        <v>1000</v>
      </c>
      <c r="K55" s="133">
        <v>1000</v>
      </c>
    </row>
    <row r="56" spans="1:11" x14ac:dyDescent="0.25">
      <c r="A56" s="143">
        <v>53</v>
      </c>
      <c r="B56" s="157" t="s">
        <v>437</v>
      </c>
      <c r="C56" s="157" t="s">
        <v>883</v>
      </c>
      <c r="D56" s="157">
        <v>9</v>
      </c>
      <c r="E56" s="139" t="s">
        <v>30</v>
      </c>
      <c r="F56" s="157" t="s">
        <v>601</v>
      </c>
      <c r="G56" s="157" t="s">
        <v>350</v>
      </c>
      <c r="H56" s="157">
        <v>8.9</v>
      </c>
      <c r="I56" s="157" t="s">
        <v>325</v>
      </c>
      <c r="J56" s="133">
        <v>1000</v>
      </c>
      <c r="K56" s="133">
        <v>1000</v>
      </c>
    </row>
    <row r="57" spans="1:11" x14ac:dyDescent="0.25">
      <c r="A57" s="143">
        <v>54</v>
      </c>
      <c r="B57" s="157" t="s">
        <v>955</v>
      </c>
      <c r="C57" s="157" t="s">
        <v>889</v>
      </c>
      <c r="D57" s="157">
        <v>9</v>
      </c>
      <c r="E57" s="157" t="s">
        <v>117</v>
      </c>
      <c r="F57" s="157" t="s">
        <v>234</v>
      </c>
      <c r="G57" s="157" t="s">
        <v>392</v>
      </c>
      <c r="H57" s="157">
        <v>8.3000000000000007</v>
      </c>
      <c r="I57" s="157" t="s">
        <v>956</v>
      </c>
      <c r="J57" s="133">
        <v>400</v>
      </c>
      <c r="K57" s="133">
        <v>400</v>
      </c>
    </row>
    <row r="58" spans="1:11" x14ac:dyDescent="0.25">
      <c r="A58" s="143">
        <v>55</v>
      </c>
      <c r="B58" s="157" t="s">
        <v>957</v>
      </c>
      <c r="C58" s="157" t="s">
        <v>889</v>
      </c>
      <c r="D58" s="157">
        <v>11</v>
      </c>
      <c r="E58" s="157" t="s">
        <v>117</v>
      </c>
      <c r="F58" s="157" t="s">
        <v>958</v>
      </c>
      <c r="G58" s="157" t="s">
        <v>375</v>
      </c>
      <c r="H58" s="157">
        <v>8.3000000000000007</v>
      </c>
      <c r="I58" s="157" t="s">
        <v>959</v>
      </c>
      <c r="J58" s="133">
        <v>400</v>
      </c>
      <c r="K58" s="133">
        <v>400</v>
      </c>
    </row>
    <row r="59" spans="1:11" x14ac:dyDescent="0.25">
      <c r="A59" s="143">
        <v>56</v>
      </c>
      <c r="B59" s="157" t="s">
        <v>960</v>
      </c>
      <c r="C59" s="157" t="s">
        <v>883</v>
      </c>
      <c r="D59" s="157">
        <v>9</v>
      </c>
      <c r="E59" s="157" t="s">
        <v>117</v>
      </c>
      <c r="F59" s="157" t="s">
        <v>234</v>
      </c>
      <c r="G59" s="157" t="s">
        <v>350</v>
      </c>
      <c r="H59" s="157">
        <v>9.3000000000000007</v>
      </c>
      <c r="I59" s="157" t="s">
        <v>961</v>
      </c>
      <c r="J59" s="133">
        <v>400</v>
      </c>
      <c r="K59" s="133">
        <v>400</v>
      </c>
    </row>
    <row r="60" spans="1:11" x14ac:dyDescent="0.25">
      <c r="A60" s="143">
        <v>57</v>
      </c>
      <c r="B60" s="157" t="s">
        <v>962</v>
      </c>
      <c r="C60" s="157" t="s">
        <v>883</v>
      </c>
      <c r="D60" s="157">
        <v>10</v>
      </c>
      <c r="E60" s="157" t="s">
        <v>117</v>
      </c>
      <c r="F60" s="157" t="s">
        <v>234</v>
      </c>
      <c r="G60" s="157" t="s">
        <v>392</v>
      </c>
      <c r="H60" s="157">
        <v>8.4</v>
      </c>
      <c r="I60" s="157" t="s">
        <v>963</v>
      </c>
      <c r="J60" s="133">
        <v>400</v>
      </c>
      <c r="K60" s="133">
        <v>400</v>
      </c>
    </row>
    <row r="61" spans="1:11" x14ac:dyDescent="0.25">
      <c r="A61" s="143">
        <v>58</v>
      </c>
      <c r="B61" s="157" t="s">
        <v>964</v>
      </c>
      <c r="C61" s="157" t="s">
        <v>883</v>
      </c>
      <c r="D61" s="157">
        <v>21</v>
      </c>
      <c r="E61" s="157" t="s">
        <v>117</v>
      </c>
      <c r="F61" s="157" t="s">
        <v>965</v>
      </c>
      <c r="G61" s="157" t="s">
        <v>85</v>
      </c>
      <c r="H61" s="157">
        <v>8.5399999999999991</v>
      </c>
      <c r="I61" s="157" t="s">
        <v>964</v>
      </c>
      <c r="J61" s="133">
        <v>400</v>
      </c>
      <c r="K61" s="133">
        <v>400</v>
      </c>
    </row>
    <row r="62" spans="1:11" x14ac:dyDescent="0.25">
      <c r="A62" s="143">
        <v>59</v>
      </c>
      <c r="B62" s="157" t="s">
        <v>966</v>
      </c>
      <c r="C62" s="157" t="s">
        <v>883</v>
      </c>
      <c r="D62" s="157">
        <v>8</v>
      </c>
      <c r="E62" s="157" t="s">
        <v>117</v>
      </c>
      <c r="F62" s="157" t="s">
        <v>967</v>
      </c>
      <c r="G62" s="157" t="s">
        <v>350</v>
      </c>
      <c r="H62" s="157">
        <v>8.6999999999999993</v>
      </c>
      <c r="I62" s="157" t="s">
        <v>968</v>
      </c>
      <c r="J62" s="133">
        <v>400</v>
      </c>
      <c r="K62" s="133">
        <v>400</v>
      </c>
    </row>
    <row r="63" spans="1:11" x14ac:dyDescent="0.25">
      <c r="A63" s="143">
        <v>60</v>
      </c>
      <c r="B63" s="157" t="s">
        <v>969</v>
      </c>
      <c r="C63" s="157" t="s">
        <v>889</v>
      </c>
      <c r="D63" s="157">
        <v>16</v>
      </c>
      <c r="E63" s="157" t="s">
        <v>117</v>
      </c>
      <c r="F63" s="157" t="s">
        <v>970</v>
      </c>
      <c r="G63" s="157" t="s">
        <v>622</v>
      </c>
      <c r="H63" s="157">
        <v>8</v>
      </c>
      <c r="I63" s="157" t="s">
        <v>971</v>
      </c>
      <c r="J63" s="133">
        <v>400</v>
      </c>
      <c r="K63" s="133">
        <v>400</v>
      </c>
    </row>
    <row r="64" spans="1:11" x14ac:dyDescent="0.25">
      <c r="A64" s="143">
        <v>61</v>
      </c>
      <c r="B64" s="157" t="s">
        <v>56</v>
      </c>
      <c r="C64" s="157" t="s">
        <v>883</v>
      </c>
      <c r="D64" s="157">
        <v>21</v>
      </c>
      <c r="E64" s="157" t="s">
        <v>117</v>
      </c>
      <c r="F64" s="157" t="s">
        <v>587</v>
      </c>
      <c r="G64" s="157" t="s">
        <v>44</v>
      </c>
      <c r="H64" s="157">
        <v>9</v>
      </c>
      <c r="I64" s="157" t="s">
        <v>972</v>
      </c>
      <c r="J64" s="133">
        <v>400</v>
      </c>
      <c r="K64" s="133">
        <v>400</v>
      </c>
    </row>
    <row r="65" spans="1:11" x14ac:dyDescent="0.25">
      <c r="A65" s="143">
        <v>62</v>
      </c>
      <c r="B65" s="157" t="s">
        <v>973</v>
      </c>
      <c r="C65" s="157" t="s">
        <v>889</v>
      </c>
      <c r="D65" s="157">
        <v>23</v>
      </c>
      <c r="E65" s="157" t="s">
        <v>117</v>
      </c>
      <c r="F65" s="157" t="s">
        <v>974</v>
      </c>
      <c r="G65" s="157" t="s">
        <v>314</v>
      </c>
      <c r="H65" s="157">
        <v>9</v>
      </c>
      <c r="I65" s="157" t="s">
        <v>975</v>
      </c>
      <c r="J65" s="133">
        <v>400</v>
      </c>
      <c r="K65" s="133">
        <v>400</v>
      </c>
    </row>
    <row r="66" spans="1:11" x14ac:dyDescent="0.25">
      <c r="A66" s="143">
        <v>63</v>
      </c>
      <c r="B66" s="157" t="s">
        <v>976</v>
      </c>
      <c r="C66" s="157" t="s">
        <v>883</v>
      </c>
      <c r="D66" s="157">
        <v>13</v>
      </c>
      <c r="E66" s="157" t="s">
        <v>117</v>
      </c>
      <c r="F66" s="157" t="s">
        <v>702</v>
      </c>
      <c r="G66" s="157" t="s">
        <v>307</v>
      </c>
      <c r="H66" s="157">
        <v>9.3000000000000007</v>
      </c>
      <c r="I66" s="157" t="s">
        <v>977</v>
      </c>
      <c r="J66" s="133">
        <v>400</v>
      </c>
      <c r="K66" s="133">
        <v>400</v>
      </c>
    </row>
    <row r="67" spans="1:11" x14ac:dyDescent="0.25">
      <c r="A67" s="143">
        <v>64</v>
      </c>
      <c r="B67" s="157" t="s">
        <v>661</v>
      </c>
      <c r="C67" s="157" t="s">
        <v>883</v>
      </c>
      <c r="D67" s="157">
        <v>13</v>
      </c>
      <c r="E67" s="157" t="s">
        <v>117</v>
      </c>
      <c r="F67" s="157" t="s">
        <v>244</v>
      </c>
      <c r="G67" s="157" t="s">
        <v>307</v>
      </c>
      <c r="H67" s="157">
        <v>8.9</v>
      </c>
      <c r="I67" s="157" t="s">
        <v>662</v>
      </c>
      <c r="J67" s="133">
        <v>400</v>
      </c>
      <c r="K67" s="133">
        <v>400</v>
      </c>
    </row>
    <row r="68" spans="1:11" x14ac:dyDescent="0.25">
      <c r="A68" s="143">
        <v>65</v>
      </c>
      <c r="B68" s="157" t="s">
        <v>435</v>
      </c>
      <c r="C68" s="157" t="s">
        <v>889</v>
      </c>
      <c r="D68" s="157">
        <v>7</v>
      </c>
      <c r="E68" s="157" t="s">
        <v>117</v>
      </c>
      <c r="F68" s="157" t="s">
        <v>320</v>
      </c>
      <c r="G68" s="157" t="s">
        <v>310</v>
      </c>
      <c r="H68" s="157">
        <v>9.1999999999999993</v>
      </c>
      <c r="I68" s="157" t="s">
        <v>978</v>
      </c>
      <c r="J68" s="133">
        <v>400</v>
      </c>
      <c r="K68" s="133">
        <v>400</v>
      </c>
    </row>
    <row r="69" spans="1:11" x14ac:dyDescent="0.25">
      <c r="A69" s="143">
        <v>66</v>
      </c>
      <c r="B69" s="157" t="s">
        <v>979</v>
      </c>
      <c r="C69" s="157" t="s">
        <v>883</v>
      </c>
      <c r="D69" s="157">
        <v>7</v>
      </c>
      <c r="E69" s="157" t="s">
        <v>117</v>
      </c>
      <c r="F69" s="157" t="s">
        <v>234</v>
      </c>
      <c r="G69" s="157" t="s">
        <v>307</v>
      </c>
      <c r="H69" s="157">
        <v>8.5</v>
      </c>
      <c r="I69" s="157" t="s">
        <v>980</v>
      </c>
      <c r="J69" s="133">
        <v>400</v>
      </c>
      <c r="K69" s="133">
        <v>400</v>
      </c>
    </row>
    <row r="70" spans="1:11" x14ac:dyDescent="0.25">
      <c r="A70" s="143">
        <v>67</v>
      </c>
      <c r="B70" s="157" t="s">
        <v>471</v>
      </c>
      <c r="C70" s="157" t="s">
        <v>883</v>
      </c>
      <c r="D70" s="157">
        <v>13</v>
      </c>
      <c r="E70" s="157" t="s">
        <v>117</v>
      </c>
      <c r="F70" s="157" t="s">
        <v>981</v>
      </c>
      <c r="G70" s="157" t="s">
        <v>307</v>
      </c>
      <c r="H70" s="157">
        <v>9.1999999999999993</v>
      </c>
      <c r="I70" s="157" t="s">
        <v>408</v>
      </c>
      <c r="J70" s="133">
        <v>400</v>
      </c>
      <c r="K70" s="133">
        <v>400</v>
      </c>
    </row>
    <row r="71" spans="1:11" x14ac:dyDescent="0.25">
      <c r="A71" s="143">
        <v>68</v>
      </c>
      <c r="B71" s="157" t="s">
        <v>982</v>
      </c>
      <c r="C71" s="157" t="s">
        <v>889</v>
      </c>
      <c r="D71" s="157">
        <v>17</v>
      </c>
      <c r="E71" s="157" t="s">
        <v>117</v>
      </c>
      <c r="F71" s="157" t="s">
        <v>983</v>
      </c>
      <c r="G71" s="157" t="s">
        <v>44</v>
      </c>
      <c r="H71" s="157">
        <v>8.4</v>
      </c>
      <c r="I71" s="157" t="s">
        <v>984</v>
      </c>
      <c r="J71" s="133">
        <v>400</v>
      </c>
      <c r="K71" s="133">
        <v>400</v>
      </c>
    </row>
    <row r="72" spans="1:11" x14ac:dyDescent="0.25">
      <c r="A72" s="143">
        <v>69</v>
      </c>
      <c r="B72" s="157" t="s">
        <v>668</v>
      </c>
      <c r="C72" s="157" t="s">
        <v>889</v>
      </c>
      <c r="D72" s="157">
        <v>26</v>
      </c>
      <c r="E72" s="157" t="s">
        <v>117</v>
      </c>
      <c r="F72" s="157" t="s">
        <v>892</v>
      </c>
      <c r="G72" s="157" t="s">
        <v>607</v>
      </c>
      <c r="H72" s="157">
        <v>9.8000000000000007</v>
      </c>
      <c r="I72" s="157" t="s">
        <v>985</v>
      </c>
      <c r="J72" s="133">
        <v>400</v>
      </c>
      <c r="K72" s="133">
        <v>400</v>
      </c>
    </row>
    <row r="73" spans="1:11" x14ac:dyDescent="0.25">
      <c r="A73" s="143">
        <v>70</v>
      </c>
      <c r="B73" s="157" t="s">
        <v>986</v>
      </c>
      <c r="C73" s="157" t="s">
        <v>883</v>
      </c>
      <c r="D73" s="157">
        <v>7</v>
      </c>
      <c r="E73" s="157" t="s">
        <v>117</v>
      </c>
      <c r="F73" s="157" t="s">
        <v>234</v>
      </c>
      <c r="G73" s="157" t="s">
        <v>310</v>
      </c>
      <c r="H73" s="157">
        <v>9.1999999999999993</v>
      </c>
      <c r="I73" s="157" t="s">
        <v>987</v>
      </c>
      <c r="J73" s="133">
        <v>400</v>
      </c>
      <c r="K73" s="133">
        <v>400</v>
      </c>
    </row>
    <row r="74" spans="1:11" x14ac:dyDescent="0.25">
      <c r="A74" s="143">
        <v>71</v>
      </c>
      <c r="B74" s="157" t="s">
        <v>451</v>
      </c>
      <c r="C74" s="157" t="s">
        <v>883</v>
      </c>
      <c r="D74" s="157">
        <v>10</v>
      </c>
      <c r="E74" s="157" t="s">
        <v>117</v>
      </c>
      <c r="F74" s="157" t="s">
        <v>369</v>
      </c>
      <c r="G74" s="157" t="s">
        <v>392</v>
      </c>
      <c r="H74" s="157">
        <v>9.1999999999999993</v>
      </c>
      <c r="I74" s="157" t="s">
        <v>370</v>
      </c>
      <c r="J74" s="133">
        <v>400</v>
      </c>
      <c r="K74" s="133">
        <v>400</v>
      </c>
    </row>
    <row r="75" spans="1:11" x14ac:dyDescent="0.25">
      <c r="A75" s="143">
        <v>72</v>
      </c>
      <c r="B75" s="157" t="s">
        <v>988</v>
      </c>
      <c r="C75" s="157" t="s">
        <v>889</v>
      </c>
      <c r="D75" s="157">
        <v>7</v>
      </c>
      <c r="E75" s="157" t="s">
        <v>117</v>
      </c>
      <c r="F75" s="157" t="s">
        <v>234</v>
      </c>
      <c r="G75" s="157" t="s">
        <v>307</v>
      </c>
      <c r="H75" s="157">
        <v>8.8000000000000007</v>
      </c>
      <c r="I75" s="157" t="s">
        <v>989</v>
      </c>
      <c r="J75" s="133">
        <v>400</v>
      </c>
      <c r="K75" s="133">
        <v>400</v>
      </c>
    </row>
    <row r="76" spans="1:11" x14ac:dyDescent="0.25">
      <c r="A76" s="143">
        <v>73</v>
      </c>
      <c r="B76" s="157" t="s">
        <v>990</v>
      </c>
      <c r="C76" s="157" t="s">
        <v>883</v>
      </c>
      <c r="D76" s="157">
        <v>10</v>
      </c>
      <c r="E76" s="157" t="s">
        <v>117</v>
      </c>
      <c r="F76" s="157" t="s">
        <v>991</v>
      </c>
      <c r="G76" s="157" t="s">
        <v>375</v>
      </c>
      <c r="H76" s="157">
        <v>8</v>
      </c>
      <c r="I76" s="157" t="s">
        <v>992</v>
      </c>
      <c r="J76" s="133">
        <v>400</v>
      </c>
      <c r="K76" s="133">
        <v>400</v>
      </c>
    </row>
    <row r="77" spans="1:11" x14ac:dyDescent="0.25">
      <c r="A77" s="143">
        <v>74</v>
      </c>
      <c r="B77" s="157" t="s">
        <v>993</v>
      </c>
      <c r="C77" s="157" t="s">
        <v>883</v>
      </c>
      <c r="D77" s="157">
        <v>18</v>
      </c>
      <c r="E77" s="157" t="s">
        <v>117</v>
      </c>
      <c r="F77" s="157" t="s">
        <v>994</v>
      </c>
      <c r="G77" s="157" t="s">
        <v>38</v>
      </c>
      <c r="H77" s="157">
        <v>8</v>
      </c>
      <c r="I77" s="157" t="s">
        <v>993</v>
      </c>
      <c r="J77" s="133">
        <v>400</v>
      </c>
      <c r="K77" s="133">
        <v>400</v>
      </c>
    </row>
    <row r="78" spans="1:11" x14ac:dyDescent="0.25">
      <c r="A78" s="143">
        <v>75</v>
      </c>
      <c r="B78" s="141" t="s">
        <v>329</v>
      </c>
      <c r="C78" s="141" t="s">
        <v>883</v>
      </c>
      <c r="D78" s="141">
        <v>25</v>
      </c>
      <c r="E78" s="157" t="s">
        <v>117</v>
      </c>
      <c r="F78" s="141" t="s">
        <v>892</v>
      </c>
      <c r="G78" s="141" t="s">
        <v>925</v>
      </c>
      <c r="H78" s="157">
        <v>9.43</v>
      </c>
      <c r="I78" s="141" t="s">
        <v>995</v>
      </c>
      <c r="J78" s="133">
        <v>400</v>
      </c>
      <c r="K78" s="133">
        <v>400</v>
      </c>
    </row>
    <row r="79" spans="1:11" x14ac:dyDescent="0.25">
      <c r="A79" s="143">
        <v>76</v>
      </c>
      <c r="B79" s="157" t="s">
        <v>996</v>
      </c>
      <c r="C79" s="157" t="s">
        <v>889</v>
      </c>
      <c r="D79" s="157">
        <v>14</v>
      </c>
      <c r="E79" s="157" t="s">
        <v>117</v>
      </c>
      <c r="F79" s="157" t="s">
        <v>997</v>
      </c>
      <c r="G79" s="157" t="s">
        <v>350</v>
      </c>
      <c r="H79" s="157">
        <v>9.6</v>
      </c>
      <c r="I79" s="157" t="s">
        <v>998</v>
      </c>
      <c r="J79" s="133">
        <v>400</v>
      </c>
      <c r="K79" s="133">
        <v>400</v>
      </c>
    </row>
    <row r="80" spans="1:11" x14ac:dyDescent="0.25">
      <c r="A80" s="143">
        <v>77</v>
      </c>
      <c r="B80" s="157" t="s">
        <v>999</v>
      </c>
      <c r="C80" s="157" t="s">
        <v>889</v>
      </c>
      <c r="D80" s="157">
        <v>10</v>
      </c>
      <c r="E80" s="157" t="s">
        <v>117</v>
      </c>
      <c r="F80" s="157" t="s">
        <v>1000</v>
      </c>
      <c r="G80" s="157" t="s">
        <v>392</v>
      </c>
      <c r="H80" s="157">
        <v>8.8000000000000007</v>
      </c>
      <c r="I80" s="157" t="s">
        <v>1001</v>
      </c>
      <c r="J80" s="133">
        <v>400</v>
      </c>
      <c r="K80" s="133">
        <v>400</v>
      </c>
    </row>
    <row r="81" spans="1:11" x14ac:dyDescent="0.25">
      <c r="A81" s="143">
        <v>78</v>
      </c>
      <c r="B81" s="157" t="s">
        <v>1002</v>
      </c>
      <c r="C81" s="157" t="s">
        <v>883</v>
      </c>
      <c r="D81" s="157">
        <v>7</v>
      </c>
      <c r="E81" s="157" t="s">
        <v>117</v>
      </c>
      <c r="F81" s="157" t="s">
        <v>234</v>
      </c>
      <c r="G81" s="157" t="s">
        <v>307</v>
      </c>
      <c r="H81" s="157">
        <v>8.6999999999999993</v>
      </c>
      <c r="I81" s="157" t="s">
        <v>1003</v>
      </c>
      <c r="J81" s="133">
        <v>400</v>
      </c>
      <c r="K81" s="133">
        <v>400</v>
      </c>
    </row>
    <row r="82" spans="1:11" x14ac:dyDescent="0.25">
      <c r="A82" s="143">
        <v>79</v>
      </c>
      <c r="B82" s="157" t="s">
        <v>681</v>
      </c>
      <c r="C82" s="157" t="s">
        <v>889</v>
      </c>
      <c r="D82" s="157">
        <v>22</v>
      </c>
      <c r="E82" s="157" t="s">
        <v>117</v>
      </c>
      <c r="F82" s="157" t="s">
        <v>1004</v>
      </c>
      <c r="G82" s="157" t="s">
        <v>32</v>
      </c>
      <c r="H82" s="157">
        <v>85.29</v>
      </c>
      <c r="I82" s="157" t="s">
        <v>681</v>
      </c>
      <c r="J82" s="133">
        <v>400</v>
      </c>
      <c r="K82" s="133">
        <v>400</v>
      </c>
    </row>
    <row r="83" spans="1:11" x14ac:dyDescent="0.25">
      <c r="A83" s="143">
        <v>80</v>
      </c>
      <c r="B83" s="157" t="s">
        <v>1005</v>
      </c>
      <c r="C83" s="157" t="s">
        <v>889</v>
      </c>
      <c r="D83" s="157">
        <v>8</v>
      </c>
      <c r="E83" s="157" t="s">
        <v>117</v>
      </c>
      <c r="F83" s="157" t="s">
        <v>1006</v>
      </c>
      <c r="G83" s="157" t="s">
        <v>350</v>
      </c>
      <c r="H83" s="157">
        <v>9.6</v>
      </c>
      <c r="I83" s="157" t="s">
        <v>1007</v>
      </c>
      <c r="J83" s="133">
        <v>400</v>
      </c>
      <c r="K83" s="133">
        <v>400</v>
      </c>
    </row>
    <row r="84" spans="1:11" x14ac:dyDescent="0.25">
      <c r="A84" s="143">
        <v>81</v>
      </c>
      <c r="B84" s="157" t="s">
        <v>682</v>
      </c>
      <c r="C84" s="157" t="s">
        <v>883</v>
      </c>
      <c r="D84" s="157">
        <v>11</v>
      </c>
      <c r="E84" s="157" t="s">
        <v>117</v>
      </c>
      <c r="F84" s="157" t="s">
        <v>683</v>
      </c>
      <c r="G84" s="157" t="s">
        <v>375</v>
      </c>
      <c r="H84" s="157">
        <v>8.3000000000000007</v>
      </c>
      <c r="I84" s="157" t="s">
        <v>684</v>
      </c>
      <c r="J84" s="133">
        <v>400</v>
      </c>
      <c r="K84" s="133">
        <v>400</v>
      </c>
    </row>
    <row r="85" spans="1:11" x14ac:dyDescent="0.25">
      <c r="A85" s="143">
        <v>82</v>
      </c>
      <c r="B85" s="157" t="s">
        <v>685</v>
      </c>
      <c r="C85" s="157" t="s">
        <v>889</v>
      </c>
      <c r="D85" s="157">
        <v>7</v>
      </c>
      <c r="E85" s="157" t="s">
        <v>117</v>
      </c>
      <c r="F85" s="157" t="s">
        <v>1008</v>
      </c>
      <c r="G85" s="157" t="s">
        <v>310</v>
      </c>
      <c r="H85" s="157">
        <v>8.6999999999999993</v>
      </c>
      <c r="I85" s="157" t="s">
        <v>687</v>
      </c>
      <c r="J85" s="133">
        <v>400</v>
      </c>
      <c r="K85" s="133">
        <v>400</v>
      </c>
    </row>
    <row r="86" spans="1:11" x14ac:dyDescent="0.25">
      <c r="A86" s="143">
        <v>83</v>
      </c>
      <c r="B86" s="157" t="s">
        <v>691</v>
      </c>
      <c r="C86" s="157" t="s">
        <v>883</v>
      </c>
      <c r="D86" s="157">
        <v>30</v>
      </c>
      <c r="E86" s="157" t="s">
        <v>117</v>
      </c>
      <c r="F86" s="157" t="s">
        <v>1004</v>
      </c>
      <c r="G86" s="157" t="s">
        <v>38</v>
      </c>
      <c r="H86" s="157">
        <v>8.8000000000000007</v>
      </c>
      <c r="I86" s="157" t="s">
        <v>691</v>
      </c>
      <c r="J86" s="133">
        <v>400</v>
      </c>
      <c r="K86" s="133">
        <v>400</v>
      </c>
    </row>
    <row r="87" spans="1:11" x14ac:dyDescent="0.25">
      <c r="A87" s="143">
        <v>84</v>
      </c>
      <c r="B87" s="157" t="s">
        <v>766</v>
      </c>
      <c r="C87" s="157" t="s">
        <v>883</v>
      </c>
      <c r="D87" s="157">
        <v>13</v>
      </c>
      <c r="E87" s="157" t="s">
        <v>117</v>
      </c>
      <c r="F87" s="157" t="s">
        <v>244</v>
      </c>
      <c r="G87" s="157" t="s">
        <v>307</v>
      </c>
      <c r="H87" s="157">
        <v>9</v>
      </c>
      <c r="I87" s="157" t="s">
        <v>767</v>
      </c>
      <c r="J87" s="133">
        <v>400</v>
      </c>
      <c r="K87" s="133">
        <v>400</v>
      </c>
    </row>
    <row r="88" spans="1:11" x14ac:dyDescent="0.25">
      <c r="A88" s="143">
        <v>85</v>
      </c>
      <c r="B88" s="157" t="s">
        <v>692</v>
      </c>
      <c r="C88" s="157" t="s">
        <v>883</v>
      </c>
      <c r="D88" s="157">
        <v>8</v>
      </c>
      <c r="E88" s="157" t="s">
        <v>117</v>
      </c>
      <c r="F88" s="157" t="s">
        <v>1009</v>
      </c>
      <c r="G88" s="157" t="s">
        <v>350</v>
      </c>
      <c r="H88" s="157">
        <v>9.1999999999999993</v>
      </c>
      <c r="I88" s="157" t="s">
        <v>818</v>
      </c>
      <c r="J88" s="133">
        <v>400</v>
      </c>
      <c r="K88" s="133">
        <v>400</v>
      </c>
    </row>
    <row r="89" spans="1:11" x14ac:dyDescent="0.25">
      <c r="A89" s="143">
        <v>86</v>
      </c>
      <c r="B89" s="157" t="s">
        <v>1010</v>
      </c>
      <c r="C89" s="157" t="s">
        <v>889</v>
      </c>
      <c r="D89" s="157">
        <v>10</v>
      </c>
      <c r="E89" s="157" t="s">
        <v>117</v>
      </c>
      <c r="F89" s="157" t="s">
        <v>234</v>
      </c>
      <c r="G89" s="157" t="s">
        <v>392</v>
      </c>
      <c r="H89" s="157">
        <v>8.4</v>
      </c>
      <c r="I89" s="157" t="s">
        <v>1011</v>
      </c>
      <c r="J89" s="133">
        <v>400</v>
      </c>
      <c r="K89" s="133">
        <v>400</v>
      </c>
    </row>
    <row r="90" spans="1:11" x14ac:dyDescent="0.25">
      <c r="A90" s="143">
        <v>87</v>
      </c>
      <c r="B90" s="157" t="s">
        <v>695</v>
      </c>
      <c r="C90" s="157" t="s">
        <v>889</v>
      </c>
      <c r="D90" s="157">
        <v>8</v>
      </c>
      <c r="E90" s="157" t="s">
        <v>117</v>
      </c>
      <c r="F90" s="157" t="s">
        <v>696</v>
      </c>
      <c r="G90" s="157" t="s">
        <v>310</v>
      </c>
      <c r="H90" s="157">
        <v>9.8000000000000007</v>
      </c>
      <c r="I90" s="157" t="s">
        <v>697</v>
      </c>
      <c r="J90" s="133">
        <v>400</v>
      </c>
      <c r="K90" s="133">
        <v>400</v>
      </c>
    </row>
    <row r="91" spans="1:11" x14ac:dyDescent="0.25">
      <c r="A91" s="143">
        <v>88</v>
      </c>
      <c r="B91" s="157" t="s">
        <v>708</v>
      </c>
      <c r="C91" s="157" t="s">
        <v>889</v>
      </c>
      <c r="D91" s="157">
        <v>19</v>
      </c>
      <c r="E91" s="157" t="s">
        <v>117</v>
      </c>
      <c r="F91" s="157" t="s">
        <v>709</v>
      </c>
      <c r="G91" s="157" t="s">
        <v>44</v>
      </c>
      <c r="H91" s="157">
        <v>9.4</v>
      </c>
      <c r="I91" s="157" t="s">
        <v>1012</v>
      </c>
      <c r="J91" s="133">
        <v>400</v>
      </c>
      <c r="K91" s="133">
        <v>400</v>
      </c>
    </row>
    <row r="92" spans="1:11" x14ac:dyDescent="0.25">
      <c r="A92" s="143">
        <v>89</v>
      </c>
      <c r="B92" s="157" t="s">
        <v>712</v>
      </c>
      <c r="C92" s="157" t="s">
        <v>889</v>
      </c>
      <c r="D92" s="157">
        <v>9</v>
      </c>
      <c r="E92" s="157" t="s">
        <v>117</v>
      </c>
      <c r="F92" s="157" t="s">
        <v>713</v>
      </c>
      <c r="G92" s="157" t="s">
        <v>350</v>
      </c>
      <c r="H92" s="157">
        <v>9.1999999999999993</v>
      </c>
      <c r="I92" s="157" t="s">
        <v>715</v>
      </c>
      <c r="J92" s="133">
        <v>400</v>
      </c>
      <c r="K92" s="133">
        <v>400</v>
      </c>
    </row>
    <row r="93" spans="1:11" x14ac:dyDescent="0.25">
      <c r="A93" s="143">
        <v>90</v>
      </c>
      <c r="B93" s="157" t="s">
        <v>1013</v>
      </c>
      <c r="C93" s="157" t="s">
        <v>883</v>
      </c>
      <c r="D93" s="157">
        <v>13</v>
      </c>
      <c r="E93" s="157" t="s">
        <v>117</v>
      </c>
      <c r="F93" s="157" t="s">
        <v>184</v>
      </c>
      <c r="G93" s="157" t="s">
        <v>310</v>
      </c>
      <c r="H93" s="157">
        <v>8.8000000000000007</v>
      </c>
      <c r="I93" s="157" t="s">
        <v>1014</v>
      </c>
      <c r="J93" s="133">
        <v>400</v>
      </c>
      <c r="K93" s="133">
        <v>400</v>
      </c>
    </row>
    <row r="94" spans="1:11" x14ac:dyDescent="0.25">
      <c r="A94" s="143">
        <v>91</v>
      </c>
      <c r="B94" s="157" t="s">
        <v>444</v>
      </c>
      <c r="C94" s="157" t="s">
        <v>889</v>
      </c>
      <c r="D94" s="157">
        <v>8</v>
      </c>
      <c r="E94" s="157" t="s">
        <v>117</v>
      </c>
      <c r="F94" s="157" t="s">
        <v>347</v>
      </c>
      <c r="G94" s="157" t="s">
        <v>350</v>
      </c>
      <c r="H94" s="157">
        <v>9.8000000000000007</v>
      </c>
      <c r="I94" s="157" t="s">
        <v>348</v>
      </c>
      <c r="J94" s="133">
        <v>400</v>
      </c>
      <c r="K94" s="133">
        <v>400</v>
      </c>
    </row>
    <row r="95" spans="1:11" x14ac:dyDescent="0.25">
      <c r="A95" s="143">
        <v>92</v>
      </c>
      <c r="B95" s="157" t="s">
        <v>479</v>
      </c>
      <c r="C95" s="157" t="s">
        <v>889</v>
      </c>
      <c r="D95" s="157">
        <v>12</v>
      </c>
      <c r="E95" s="157" t="s">
        <v>117</v>
      </c>
      <c r="F95" s="157" t="s">
        <v>422</v>
      </c>
      <c r="G95" s="157" t="s">
        <v>305</v>
      </c>
      <c r="H95" s="157">
        <v>9.4</v>
      </c>
      <c r="I95" s="157" t="s">
        <v>423</v>
      </c>
      <c r="J95" s="133">
        <v>400</v>
      </c>
      <c r="K95" s="133">
        <v>400</v>
      </c>
    </row>
    <row r="96" spans="1:11" x14ac:dyDescent="0.25">
      <c r="A96" s="143">
        <v>93</v>
      </c>
      <c r="B96" s="157" t="s">
        <v>460</v>
      </c>
      <c r="C96" s="157" t="s">
        <v>883</v>
      </c>
      <c r="D96" s="157">
        <v>17</v>
      </c>
      <c r="E96" s="157" t="s">
        <v>117</v>
      </c>
      <c r="F96" s="157" t="s">
        <v>723</v>
      </c>
      <c r="G96" s="157" t="s">
        <v>44</v>
      </c>
      <c r="H96" s="157">
        <v>9</v>
      </c>
      <c r="I96" s="157" t="s">
        <v>724</v>
      </c>
      <c r="J96" s="133">
        <v>400</v>
      </c>
      <c r="K96" s="133">
        <v>400</v>
      </c>
    </row>
    <row r="97" spans="1:11" x14ac:dyDescent="0.25">
      <c r="A97" s="143">
        <v>94</v>
      </c>
      <c r="B97" s="157" t="s">
        <v>642</v>
      </c>
      <c r="C97" s="157" t="s">
        <v>883</v>
      </c>
      <c r="D97" s="157">
        <v>6</v>
      </c>
      <c r="E97" s="157" t="s">
        <v>117</v>
      </c>
      <c r="F97" s="157" t="s">
        <v>203</v>
      </c>
      <c r="G97" s="157" t="s">
        <v>307</v>
      </c>
      <c r="H97" s="157">
        <v>6.6</v>
      </c>
      <c r="I97" s="157" t="s">
        <v>643</v>
      </c>
      <c r="J97" s="133">
        <v>400</v>
      </c>
      <c r="K97" s="133">
        <v>400</v>
      </c>
    </row>
    <row r="98" spans="1:11" x14ac:dyDescent="0.25">
      <c r="A98" s="143">
        <v>95</v>
      </c>
      <c r="B98" s="157" t="s">
        <v>784</v>
      </c>
      <c r="C98" s="157" t="s">
        <v>889</v>
      </c>
      <c r="D98" s="157">
        <v>8</v>
      </c>
      <c r="E98" s="157" t="s">
        <v>117</v>
      </c>
      <c r="F98" s="157" t="s">
        <v>785</v>
      </c>
      <c r="G98" s="157" t="s">
        <v>350</v>
      </c>
      <c r="H98" s="157">
        <v>9</v>
      </c>
      <c r="I98" s="157" t="s">
        <v>786</v>
      </c>
      <c r="J98" s="133">
        <v>400</v>
      </c>
      <c r="K98" s="133">
        <v>400</v>
      </c>
    </row>
    <row r="99" spans="1:11" x14ac:dyDescent="0.25">
      <c r="A99" s="143">
        <v>96</v>
      </c>
      <c r="B99" s="157" t="s">
        <v>726</v>
      </c>
      <c r="C99" s="157" t="s">
        <v>883</v>
      </c>
      <c r="D99" s="157">
        <v>9</v>
      </c>
      <c r="E99" s="157" t="s">
        <v>117</v>
      </c>
      <c r="F99" s="157" t="s">
        <v>131</v>
      </c>
      <c r="G99" s="157" t="s">
        <v>310</v>
      </c>
      <c r="H99" s="157">
        <v>8.5</v>
      </c>
      <c r="I99" s="157" t="s">
        <v>727</v>
      </c>
      <c r="J99" s="133">
        <v>400</v>
      </c>
      <c r="K99" s="133">
        <v>400</v>
      </c>
    </row>
    <row r="100" spans="1:11" x14ac:dyDescent="0.25">
      <c r="A100" s="143">
        <v>97</v>
      </c>
      <c r="B100" s="157" t="s">
        <v>1015</v>
      </c>
      <c r="C100" s="157" t="s">
        <v>889</v>
      </c>
      <c r="D100" s="157">
        <v>11</v>
      </c>
      <c r="E100" s="157" t="s">
        <v>117</v>
      </c>
      <c r="F100" s="157" t="s">
        <v>1016</v>
      </c>
      <c r="G100" s="157" t="s">
        <v>305</v>
      </c>
      <c r="H100" s="157">
        <v>7.7</v>
      </c>
      <c r="I100" s="157" t="s">
        <v>1017</v>
      </c>
      <c r="J100" s="133">
        <v>400</v>
      </c>
      <c r="K100" s="133">
        <v>400</v>
      </c>
    </row>
    <row r="101" spans="1:11" x14ac:dyDescent="0.25">
      <c r="A101" s="143">
        <v>98</v>
      </c>
      <c r="B101" s="157" t="s">
        <v>480</v>
      </c>
      <c r="C101" s="157" t="s">
        <v>889</v>
      </c>
      <c r="D101" s="157">
        <v>11</v>
      </c>
      <c r="E101" s="157" t="s">
        <v>117</v>
      </c>
      <c r="F101" s="157" t="s">
        <v>422</v>
      </c>
      <c r="G101" s="157" t="s">
        <v>305</v>
      </c>
      <c r="H101" s="157">
        <v>9.4</v>
      </c>
      <c r="I101" s="157" t="s">
        <v>424</v>
      </c>
      <c r="J101" s="133">
        <v>400</v>
      </c>
      <c r="K101" s="133">
        <v>400</v>
      </c>
    </row>
    <row r="102" spans="1:11" x14ac:dyDescent="0.25">
      <c r="A102" s="143">
        <v>99</v>
      </c>
      <c r="B102" s="157" t="s">
        <v>1018</v>
      </c>
      <c r="C102" s="157" t="s">
        <v>889</v>
      </c>
      <c r="D102" s="157">
        <v>9</v>
      </c>
      <c r="E102" s="157" t="s">
        <v>117</v>
      </c>
      <c r="F102" s="157" t="s">
        <v>1019</v>
      </c>
      <c r="G102" s="157" t="s">
        <v>350</v>
      </c>
      <c r="H102" s="157">
        <v>9</v>
      </c>
      <c r="I102" s="157" t="s">
        <v>1020</v>
      </c>
      <c r="J102" s="133">
        <v>400</v>
      </c>
      <c r="K102" s="133">
        <v>400</v>
      </c>
    </row>
    <row r="103" spans="1:11" x14ac:dyDescent="0.25">
      <c r="A103" s="143">
        <v>100</v>
      </c>
      <c r="B103" s="157" t="s">
        <v>482</v>
      </c>
      <c r="C103" s="157" t="s">
        <v>883</v>
      </c>
      <c r="D103" s="157">
        <v>9</v>
      </c>
      <c r="E103" s="157" t="s">
        <v>117</v>
      </c>
      <c r="F103" s="157" t="s">
        <v>427</v>
      </c>
      <c r="G103" s="157" t="s">
        <v>392</v>
      </c>
      <c r="H103" s="157">
        <v>9.5</v>
      </c>
      <c r="I103" s="157" t="s">
        <v>428</v>
      </c>
      <c r="J103" s="133">
        <v>400</v>
      </c>
      <c r="K103" s="133">
        <v>400</v>
      </c>
    </row>
    <row r="104" spans="1:11" x14ac:dyDescent="0.25">
      <c r="A104" s="143">
        <v>101</v>
      </c>
      <c r="B104" s="157" t="s">
        <v>1021</v>
      </c>
      <c r="C104" s="157" t="s">
        <v>883</v>
      </c>
      <c r="D104" s="157">
        <v>30</v>
      </c>
      <c r="E104" s="157" t="s">
        <v>117</v>
      </c>
      <c r="F104" s="157" t="s">
        <v>892</v>
      </c>
      <c r="G104" s="157" t="s">
        <v>607</v>
      </c>
      <c r="H104" s="157">
        <v>9.4</v>
      </c>
      <c r="I104" s="157" t="s">
        <v>1021</v>
      </c>
      <c r="J104" s="133">
        <v>400</v>
      </c>
      <c r="K104" s="133">
        <v>400</v>
      </c>
    </row>
    <row r="105" spans="1:11" x14ac:dyDescent="0.25">
      <c r="A105" s="143">
        <v>102</v>
      </c>
      <c r="B105" s="157" t="s">
        <v>1022</v>
      </c>
      <c r="C105" s="157" t="s">
        <v>883</v>
      </c>
      <c r="D105" s="157">
        <v>14</v>
      </c>
      <c r="E105" s="157" t="s">
        <v>117</v>
      </c>
      <c r="F105" s="157" t="s">
        <v>1023</v>
      </c>
      <c r="G105" s="157" t="s">
        <v>350</v>
      </c>
      <c r="H105" s="157">
        <v>8</v>
      </c>
      <c r="I105" s="157" t="s">
        <v>1024</v>
      </c>
      <c r="J105" s="133">
        <v>400</v>
      </c>
      <c r="K105" s="133">
        <v>400</v>
      </c>
    </row>
    <row r="106" spans="1:11" x14ac:dyDescent="0.25">
      <c r="A106" s="143">
        <v>103</v>
      </c>
      <c r="B106" s="147" t="s">
        <v>194</v>
      </c>
      <c r="C106" s="147" t="s">
        <v>883</v>
      </c>
      <c r="D106" s="147">
        <v>20</v>
      </c>
      <c r="E106" s="142" t="s">
        <v>117</v>
      </c>
      <c r="F106" s="147" t="s">
        <v>903</v>
      </c>
      <c r="G106" s="147" t="s">
        <v>330</v>
      </c>
      <c r="H106" s="142">
        <v>9.1199999999999992</v>
      </c>
      <c r="I106" s="147" t="s">
        <v>1025</v>
      </c>
      <c r="J106" s="133">
        <v>400</v>
      </c>
      <c r="K106" s="133">
        <v>400</v>
      </c>
    </row>
    <row r="107" spans="1:11" x14ac:dyDescent="0.25">
      <c r="A107" s="143">
        <v>104</v>
      </c>
      <c r="B107" s="157" t="s">
        <v>198</v>
      </c>
      <c r="C107" s="157" t="s">
        <v>883</v>
      </c>
      <c r="D107" s="157">
        <v>15</v>
      </c>
      <c r="E107" s="139" t="s">
        <v>199</v>
      </c>
      <c r="F107" s="157" t="s">
        <v>200</v>
      </c>
      <c r="G107" s="157" t="s">
        <v>350</v>
      </c>
      <c r="H107" s="157">
        <v>9.6999999999999993</v>
      </c>
      <c r="I107" s="157" t="s">
        <v>361</v>
      </c>
      <c r="J107" s="120">
        <v>350</v>
      </c>
      <c r="K107" s="120">
        <v>350</v>
      </c>
    </row>
    <row r="108" spans="1:11" x14ac:dyDescent="0.25">
      <c r="A108" s="143">
        <v>105</v>
      </c>
      <c r="B108" s="157" t="s">
        <v>652</v>
      </c>
      <c r="C108" s="157" t="s">
        <v>883</v>
      </c>
      <c r="D108" s="157">
        <v>15</v>
      </c>
      <c r="E108" s="139" t="s">
        <v>199</v>
      </c>
      <c r="F108" s="157" t="s">
        <v>1026</v>
      </c>
      <c r="G108" s="157" t="s">
        <v>350</v>
      </c>
      <c r="H108" s="157">
        <v>9.6999999999999993</v>
      </c>
      <c r="I108" s="157" t="s">
        <v>308</v>
      </c>
      <c r="J108" s="120">
        <v>350</v>
      </c>
      <c r="K108" s="120">
        <v>350</v>
      </c>
    </row>
    <row r="109" spans="1:11" x14ac:dyDescent="0.25">
      <c r="A109" s="143">
        <v>106</v>
      </c>
      <c r="B109" s="157" t="s">
        <v>1027</v>
      </c>
      <c r="C109" s="157" t="s">
        <v>889</v>
      </c>
      <c r="D109" s="157">
        <v>12</v>
      </c>
      <c r="E109" s="139" t="s">
        <v>199</v>
      </c>
      <c r="F109" s="157" t="s">
        <v>244</v>
      </c>
      <c r="G109" s="157" t="s">
        <v>307</v>
      </c>
      <c r="H109" s="157">
        <v>8.1</v>
      </c>
      <c r="I109" s="157" t="s">
        <v>1028</v>
      </c>
      <c r="J109" s="120">
        <v>350</v>
      </c>
      <c r="K109" s="120">
        <v>350</v>
      </c>
    </row>
    <row r="110" spans="1:11" x14ac:dyDescent="0.25">
      <c r="A110" s="143">
        <v>107</v>
      </c>
      <c r="B110" s="157" t="s">
        <v>433</v>
      </c>
      <c r="C110" s="157" t="s">
        <v>883</v>
      </c>
      <c r="D110" s="157">
        <v>15</v>
      </c>
      <c r="E110" s="139" t="s">
        <v>199</v>
      </c>
      <c r="F110" s="157" t="s">
        <v>309</v>
      </c>
      <c r="G110" s="157" t="s">
        <v>350</v>
      </c>
      <c r="H110" s="157">
        <v>8.6</v>
      </c>
      <c r="I110" s="157" t="s">
        <v>311</v>
      </c>
      <c r="J110" s="120">
        <v>350</v>
      </c>
      <c r="K110" s="120">
        <v>350</v>
      </c>
    </row>
    <row r="111" spans="1:11" x14ac:dyDescent="0.25">
      <c r="A111" s="143">
        <v>108</v>
      </c>
      <c r="B111" s="157" t="s">
        <v>130</v>
      </c>
      <c r="C111" s="157" t="s">
        <v>889</v>
      </c>
      <c r="D111" s="157">
        <v>9</v>
      </c>
      <c r="E111" s="139" t="s">
        <v>199</v>
      </c>
      <c r="F111" s="157" t="s">
        <v>131</v>
      </c>
      <c r="G111" s="157" t="s">
        <v>350</v>
      </c>
      <c r="H111" s="157">
        <v>6.7</v>
      </c>
      <c r="I111" s="157" t="s">
        <v>132</v>
      </c>
      <c r="J111" s="120">
        <v>350</v>
      </c>
      <c r="K111" s="120">
        <v>350</v>
      </c>
    </row>
    <row r="112" spans="1:11" x14ac:dyDescent="0.25">
      <c r="A112" s="143">
        <v>109</v>
      </c>
      <c r="B112" s="141" t="s">
        <v>1029</v>
      </c>
      <c r="C112" s="141" t="s">
        <v>889</v>
      </c>
      <c r="D112" s="141">
        <v>13</v>
      </c>
      <c r="E112" s="139" t="s">
        <v>199</v>
      </c>
      <c r="F112" s="141" t="s">
        <v>886</v>
      </c>
      <c r="G112" s="141" t="s">
        <v>307</v>
      </c>
      <c r="H112" s="141">
        <v>8.1999999999999993</v>
      </c>
      <c r="I112" s="141" t="s">
        <v>1030</v>
      </c>
      <c r="J112" s="120">
        <v>350</v>
      </c>
      <c r="K112" s="120">
        <v>350</v>
      </c>
    </row>
    <row r="113" spans="1:11" x14ac:dyDescent="0.25">
      <c r="A113" s="143">
        <v>110</v>
      </c>
      <c r="B113" s="157" t="s">
        <v>658</v>
      </c>
      <c r="C113" s="157" t="s">
        <v>889</v>
      </c>
      <c r="D113" s="157">
        <v>16</v>
      </c>
      <c r="E113" s="139" t="s">
        <v>199</v>
      </c>
      <c r="F113" s="157" t="s">
        <v>983</v>
      </c>
      <c r="G113" s="157" t="s">
        <v>58</v>
      </c>
      <c r="H113" s="157">
        <v>8.6999999999999993</v>
      </c>
      <c r="I113" s="157" t="s">
        <v>1031</v>
      </c>
      <c r="J113" s="120">
        <v>350</v>
      </c>
      <c r="K113" s="120">
        <v>350</v>
      </c>
    </row>
    <row r="114" spans="1:11" x14ac:dyDescent="0.25">
      <c r="A114" s="143">
        <v>111</v>
      </c>
      <c r="B114" s="157" t="s">
        <v>469</v>
      </c>
      <c r="C114" s="157" t="s">
        <v>889</v>
      </c>
      <c r="D114" s="157">
        <v>14</v>
      </c>
      <c r="E114" s="139" t="s">
        <v>199</v>
      </c>
      <c r="F114" s="157" t="s">
        <v>1032</v>
      </c>
      <c r="G114" s="157" t="s">
        <v>310</v>
      </c>
      <c r="H114" s="157">
        <v>9.6999999999999993</v>
      </c>
      <c r="I114" s="157" t="s">
        <v>405</v>
      </c>
      <c r="J114" s="120">
        <v>350</v>
      </c>
      <c r="K114" s="120">
        <v>350</v>
      </c>
    </row>
    <row r="115" spans="1:11" x14ac:dyDescent="0.25">
      <c r="A115" s="143">
        <v>112</v>
      </c>
      <c r="B115" s="157" t="s">
        <v>1033</v>
      </c>
      <c r="C115" s="157" t="s">
        <v>883</v>
      </c>
      <c r="D115" s="157">
        <v>11</v>
      </c>
      <c r="E115" s="139" t="s">
        <v>199</v>
      </c>
      <c r="F115" s="157" t="s">
        <v>196</v>
      </c>
      <c r="G115" s="157" t="s">
        <v>375</v>
      </c>
      <c r="H115" s="157">
        <v>9.5</v>
      </c>
      <c r="I115" s="157" t="s">
        <v>1034</v>
      </c>
      <c r="J115" s="120">
        <v>350</v>
      </c>
      <c r="K115" s="120">
        <v>350</v>
      </c>
    </row>
    <row r="116" spans="1:11" x14ac:dyDescent="0.25">
      <c r="A116" s="143">
        <v>113</v>
      </c>
      <c r="B116" s="157" t="s">
        <v>1035</v>
      </c>
      <c r="C116" s="157" t="s">
        <v>883</v>
      </c>
      <c r="D116" s="157">
        <v>15</v>
      </c>
      <c r="E116" s="139" t="s">
        <v>199</v>
      </c>
      <c r="F116" s="157" t="s">
        <v>1036</v>
      </c>
      <c r="G116" s="157" t="s">
        <v>58</v>
      </c>
      <c r="H116" s="157">
        <v>8.3000000000000007</v>
      </c>
      <c r="I116" s="157" t="s">
        <v>1037</v>
      </c>
      <c r="J116" s="120">
        <v>350</v>
      </c>
      <c r="K116" s="120">
        <v>350</v>
      </c>
    </row>
    <row r="117" spans="1:11" x14ac:dyDescent="0.25">
      <c r="A117" s="143">
        <v>114</v>
      </c>
      <c r="B117" s="157" t="s">
        <v>663</v>
      </c>
      <c r="C117" s="157" t="s">
        <v>889</v>
      </c>
      <c r="D117" s="157">
        <v>10</v>
      </c>
      <c r="E117" s="139" t="s">
        <v>199</v>
      </c>
      <c r="F117" s="157" t="s">
        <v>131</v>
      </c>
      <c r="G117" s="157" t="s">
        <v>392</v>
      </c>
      <c r="H117" s="157">
        <v>8.1</v>
      </c>
      <c r="I117" s="157" t="s">
        <v>664</v>
      </c>
      <c r="J117" s="120">
        <v>350</v>
      </c>
      <c r="K117" s="120">
        <v>350</v>
      </c>
    </row>
    <row r="118" spans="1:11" x14ac:dyDescent="0.25">
      <c r="A118" s="143">
        <v>115</v>
      </c>
      <c r="B118" s="157" t="s">
        <v>472</v>
      </c>
      <c r="C118" s="157" t="s">
        <v>883</v>
      </c>
      <c r="D118" s="157">
        <v>9</v>
      </c>
      <c r="E118" s="139" t="s">
        <v>199</v>
      </c>
      <c r="F118" s="157" t="s">
        <v>1038</v>
      </c>
      <c r="G118" s="157" t="s">
        <v>350</v>
      </c>
      <c r="H118" s="157">
        <v>9.6</v>
      </c>
      <c r="I118" s="157" t="s">
        <v>1039</v>
      </c>
      <c r="J118" s="120">
        <v>350</v>
      </c>
      <c r="K118" s="120">
        <v>350</v>
      </c>
    </row>
    <row r="119" spans="1:11" x14ac:dyDescent="0.25">
      <c r="A119" s="143">
        <v>116</v>
      </c>
      <c r="B119" s="157" t="s">
        <v>671</v>
      </c>
      <c r="C119" s="157" t="s">
        <v>889</v>
      </c>
      <c r="D119" s="157">
        <v>11</v>
      </c>
      <c r="E119" s="139" t="s">
        <v>199</v>
      </c>
      <c r="F119" s="157" t="s">
        <v>672</v>
      </c>
      <c r="G119" s="157" t="s">
        <v>305</v>
      </c>
      <c r="H119" s="157">
        <v>8.3000000000000007</v>
      </c>
      <c r="I119" s="157" t="s">
        <v>673</v>
      </c>
      <c r="J119" s="120">
        <v>350</v>
      </c>
      <c r="K119" s="120">
        <v>350</v>
      </c>
    </row>
    <row r="120" spans="1:11" x14ac:dyDescent="0.25">
      <c r="A120" s="143">
        <v>117</v>
      </c>
      <c r="B120" s="157" t="s">
        <v>331</v>
      </c>
      <c r="C120" s="157" t="s">
        <v>883</v>
      </c>
      <c r="D120" s="157">
        <v>22</v>
      </c>
      <c r="E120" s="139" t="s">
        <v>199</v>
      </c>
      <c r="F120" s="157" t="s">
        <v>903</v>
      </c>
      <c r="G120" s="157" t="s">
        <v>32</v>
      </c>
      <c r="H120" s="157">
        <v>9.1999999999999993</v>
      </c>
      <c r="I120" s="157" t="s">
        <v>1040</v>
      </c>
      <c r="J120" s="120">
        <v>350</v>
      </c>
      <c r="K120" s="120">
        <v>350</v>
      </c>
    </row>
    <row r="121" spans="1:11" x14ac:dyDescent="0.25">
      <c r="A121" s="143">
        <v>118</v>
      </c>
      <c r="B121" s="157" t="s">
        <v>1041</v>
      </c>
      <c r="C121" s="157" t="s">
        <v>889</v>
      </c>
      <c r="D121" s="157">
        <v>11</v>
      </c>
      <c r="E121" s="139" t="s">
        <v>199</v>
      </c>
      <c r="F121" s="157" t="s">
        <v>1042</v>
      </c>
      <c r="G121" s="157" t="s">
        <v>375</v>
      </c>
      <c r="H121" s="157">
        <v>8.4</v>
      </c>
      <c r="I121" s="157" t="s">
        <v>1043</v>
      </c>
      <c r="J121" s="120">
        <v>350</v>
      </c>
      <c r="K121" s="120">
        <v>350</v>
      </c>
    </row>
    <row r="122" spans="1:11" x14ac:dyDescent="0.25">
      <c r="A122" s="143">
        <v>119</v>
      </c>
      <c r="B122" s="157" t="s">
        <v>678</v>
      </c>
      <c r="C122" s="157" t="s">
        <v>883</v>
      </c>
      <c r="D122" s="157">
        <v>8</v>
      </c>
      <c r="E122" s="139" t="s">
        <v>199</v>
      </c>
      <c r="F122" s="157" t="s">
        <v>1044</v>
      </c>
      <c r="G122" s="157" t="s">
        <v>310</v>
      </c>
      <c r="H122" s="157">
        <v>8.5</v>
      </c>
      <c r="I122" s="157" t="s">
        <v>680</v>
      </c>
      <c r="J122" s="120">
        <v>350</v>
      </c>
      <c r="K122" s="120">
        <v>350</v>
      </c>
    </row>
    <row r="123" spans="1:11" x14ac:dyDescent="0.25">
      <c r="A123" s="143">
        <v>120</v>
      </c>
      <c r="B123" s="157" t="s">
        <v>1045</v>
      </c>
      <c r="C123" s="157" t="s">
        <v>889</v>
      </c>
      <c r="D123" s="157">
        <v>10</v>
      </c>
      <c r="E123" s="139" t="s">
        <v>199</v>
      </c>
      <c r="F123" s="157" t="s">
        <v>762</v>
      </c>
      <c r="G123" s="157" t="s">
        <v>392</v>
      </c>
      <c r="H123" s="157">
        <v>9.6999999999999993</v>
      </c>
      <c r="I123" s="157" t="s">
        <v>1046</v>
      </c>
      <c r="J123" s="120">
        <v>350</v>
      </c>
      <c r="K123" s="120">
        <v>350</v>
      </c>
    </row>
    <row r="124" spans="1:11" x14ac:dyDescent="0.25">
      <c r="A124" s="143">
        <v>121</v>
      </c>
      <c r="B124" s="157" t="s">
        <v>1047</v>
      </c>
      <c r="C124" s="157" t="s">
        <v>883</v>
      </c>
      <c r="D124" s="157">
        <v>7</v>
      </c>
      <c r="E124" s="139" t="s">
        <v>199</v>
      </c>
      <c r="F124" s="157" t="s">
        <v>1048</v>
      </c>
      <c r="G124" s="157" t="s">
        <v>310</v>
      </c>
      <c r="H124" s="157">
        <v>8.9</v>
      </c>
      <c r="I124" s="157" t="s">
        <v>1049</v>
      </c>
      <c r="J124" s="120">
        <v>350</v>
      </c>
      <c r="K124" s="120">
        <v>350</v>
      </c>
    </row>
    <row r="125" spans="1:11" x14ac:dyDescent="0.25">
      <c r="A125" s="143">
        <v>122</v>
      </c>
      <c r="B125" s="157" t="s">
        <v>1050</v>
      </c>
      <c r="C125" s="157" t="s">
        <v>883</v>
      </c>
      <c r="D125" s="157">
        <v>7</v>
      </c>
      <c r="E125" s="139" t="s">
        <v>199</v>
      </c>
      <c r="F125" s="157" t="s">
        <v>1051</v>
      </c>
      <c r="G125" s="157" t="s">
        <v>307</v>
      </c>
      <c r="H125" s="157">
        <v>9.3000000000000007</v>
      </c>
      <c r="I125" s="157" t="s">
        <v>1052</v>
      </c>
      <c r="J125" s="120">
        <v>350</v>
      </c>
      <c r="K125" s="120">
        <v>350</v>
      </c>
    </row>
    <row r="126" spans="1:11" x14ac:dyDescent="0.25">
      <c r="A126" s="143">
        <v>123</v>
      </c>
      <c r="B126" s="157" t="s">
        <v>688</v>
      </c>
      <c r="C126" s="157" t="s">
        <v>889</v>
      </c>
      <c r="D126" s="157">
        <v>13</v>
      </c>
      <c r="E126" s="139" t="s">
        <v>199</v>
      </c>
      <c r="F126" s="157" t="s">
        <v>1053</v>
      </c>
      <c r="G126" s="157" t="s">
        <v>310</v>
      </c>
      <c r="H126" s="157">
        <v>7.4</v>
      </c>
      <c r="I126" s="157" t="s">
        <v>690</v>
      </c>
      <c r="J126" s="120">
        <v>350</v>
      </c>
      <c r="K126" s="120">
        <v>350</v>
      </c>
    </row>
    <row r="127" spans="1:11" x14ac:dyDescent="0.25">
      <c r="A127" s="143">
        <v>124</v>
      </c>
      <c r="B127" s="157" t="s">
        <v>761</v>
      </c>
      <c r="C127" s="157" t="s">
        <v>889</v>
      </c>
      <c r="D127" s="157">
        <v>10</v>
      </c>
      <c r="E127" s="139" t="s">
        <v>199</v>
      </c>
      <c r="F127" s="157" t="s">
        <v>762</v>
      </c>
      <c r="G127" s="157" t="s">
        <v>392</v>
      </c>
      <c r="H127" s="157">
        <v>9.6</v>
      </c>
      <c r="I127" s="157" t="s">
        <v>763</v>
      </c>
      <c r="J127" s="120">
        <v>350</v>
      </c>
      <c r="K127" s="120">
        <v>350</v>
      </c>
    </row>
    <row r="128" spans="1:11" x14ac:dyDescent="0.25">
      <c r="A128" s="143">
        <v>125</v>
      </c>
      <c r="B128" s="157" t="s">
        <v>478</v>
      </c>
      <c r="C128" s="157" t="s">
        <v>889</v>
      </c>
      <c r="D128" s="157">
        <v>12</v>
      </c>
      <c r="E128" s="139" t="s">
        <v>199</v>
      </c>
      <c r="F128" s="157" t="s">
        <v>704</v>
      </c>
      <c r="G128" s="157" t="s">
        <v>307</v>
      </c>
      <c r="H128" s="157">
        <v>8.6</v>
      </c>
      <c r="I128" s="157" t="s">
        <v>421</v>
      </c>
      <c r="J128" s="120">
        <v>350</v>
      </c>
      <c r="K128" s="120">
        <v>350</v>
      </c>
    </row>
    <row r="129" spans="1:11" x14ac:dyDescent="0.25">
      <c r="A129" s="143">
        <v>126</v>
      </c>
      <c r="B129" s="157" t="s">
        <v>1054</v>
      </c>
      <c r="C129" s="157" t="s">
        <v>883</v>
      </c>
      <c r="D129" s="157">
        <v>11</v>
      </c>
      <c r="E129" s="139" t="s">
        <v>199</v>
      </c>
      <c r="F129" s="157" t="s">
        <v>683</v>
      </c>
      <c r="G129" s="157" t="s">
        <v>375</v>
      </c>
      <c r="H129" s="157">
        <v>8.5</v>
      </c>
      <c r="I129" s="157" t="s">
        <v>1055</v>
      </c>
      <c r="J129" s="120">
        <v>350</v>
      </c>
      <c r="K129" s="120">
        <v>350</v>
      </c>
    </row>
    <row r="130" spans="1:11" x14ac:dyDescent="0.25">
      <c r="A130" s="143">
        <v>127</v>
      </c>
      <c r="B130" s="157" t="s">
        <v>628</v>
      </c>
      <c r="C130" s="157" t="s">
        <v>889</v>
      </c>
      <c r="D130" s="157">
        <v>7</v>
      </c>
      <c r="E130" s="139" t="s">
        <v>199</v>
      </c>
      <c r="F130" s="157" t="s">
        <v>629</v>
      </c>
      <c r="G130" s="157" t="s">
        <v>310</v>
      </c>
      <c r="H130" s="157">
        <v>9.5</v>
      </c>
      <c r="I130" s="157" t="s">
        <v>1056</v>
      </c>
      <c r="J130" s="120">
        <v>350</v>
      </c>
      <c r="K130" s="120">
        <v>350</v>
      </c>
    </row>
    <row r="131" spans="1:11" x14ac:dyDescent="0.25">
      <c r="A131" s="143">
        <v>128</v>
      </c>
      <c r="B131" s="157" t="s">
        <v>639</v>
      </c>
      <c r="C131" s="157" t="s">
        <v>889</v>
      </c>
      <c r="D131" s="157">
        <v>22</v>
      </c>
      <c r="E131" s="139" t="s">
        <v>199</v>
      </c>
      <c r="F131" s="157" t="s">
        <v>640</v>
      </c>
      <c r="G131" s="157" t="s">
        <v>188</v>
      </c>
      <c r="H131" s="157">
        <v>8.58</v>
      </c>
      <c r="I131" s="157" t="s">
        <v>641</v>
      </c>
      <c r="J131" s="120">
        <v>350</v>
      </c>
      <c r="K131" s="120">
        <v>350</v>
      </c>
    </row>
    <row r="132" spans="1:11" x14ac:dyDescent="0.25">
      <c r="A132" s="143">
        <v>129</v>
      </c>
      <c r="B132" s="157" t="s">
        <v>1057</v>
      </c>
      <c r="C132" s="157" t="s">
        <v>889</v>
      </c>
      <c r="D132" s="157">
        <v>10</v>
      </c>
      <c r="E132" s="139" t="s">
        <v>199</v>
      </c>
      <c r="F132" s="157" t="s">
        <v>234</v>
      </c>
      <c r="G132" s="157" t="s">
        <v>392</v>
      </c>
      <c r="H132" s="157">
        <v>8.5</v>
      </c>
      <c r="I132" s="157" t="s">
        <v>1058</v>
      </c>
      <c r="J132" s="120">
        <v>350</v>
      </c>
      <c r="K132" s="120">
        <v>350</v>
      </c>
    </row>
    <row r="133" spans="1:11" x14ac:dyDescent="0.25">
      <c r="A133" s="143">
        <v>130</v>
      </c>
      <c r="B133" s="141" t="s">
        <v>464</v>
      </c>
      <c r="C133" s="141" t="s">
        <v>889</v>
      </c>
      <c r="D133" s="141">
        <v>9</v>
      </c>
      <c r="E133" s="139" t="s">
        <v>199</v>
      </c>
      <c r="F133" s="141" t="s">
        <v>105</v>
      </c>
      <c r="G133" s="141" t="s">
        <v>350</v>
      </c>
      <c r="H133" s="157">
        <v>9.4</v>
      </c>
      <c r="I133" s="141" t="s">
        <v>396</v>
      </c>
      <c r="J133" s="120">
        <v>350</v>
      </c>
      <c r="K133" s="120">
        <v>350</v>
      </c>
    </row>
    <row r="134" spans="1:11" x14ac:dyDescent="0.25">
      <c r="A134" s="143">
        <v>131</v>
      </c>
      <c r="B134" s="157" t="s">
        <v>1059</v>
      </c>
      <c r="C134" s="157" t="s">
        <v>883</v>
      </c>
      <c r="D134" s="157">
        <v>16</v>
      </c>
      <c r="E134" s="139" t="s">
        <v>199</v>
      </c>
      <c r="F134" s="157" t="s">
        <v>647</v>
      </c>
      <c r="G134" s="157" t="s">
        <v>69</v>
      </c>
      <c r="H134" s="157">
        <v>8.6999999999999993</v>
      </c>
      <c r="I134" s="157" t="s">
        <v>1060</v>
      </c>
      <c r="J134" s="120">
        <v>350</v>
      </c>
      <c r="K134" s="120">
        <v>350</v>
      </c>
    </row>
    <row r="135" spans="1:11" x14ac:dyDescent="0.25">
      <c r="A135" s="143">
        <v>132</v>
      </c>
      <c r="B135" s="157" t="s">
        <v>737</v>
      </c>
      <c r="C135" s="157" t="s">
        <v>889</v>
      </c>
      <c r="D135" s="157">
        <v>14</v>
      </c>
      <c r="E135" s="139" t="s">
        <v>199</v>
      </c>
      <c r="F135" s="157" t="s">
        <v>738</v>
      </c>
      <c r="G135" s="157" t="s">
        <v>350</v>
      </c>
      <c r="H135" s="157">
        <v>9.4</v>
      </c>
      <c r="I135" s="157" t="s">
        <v>739</v>
      </c>
      <c r="J135" s="120">
        <v>350</v>
      </c>
      <c r="K135" s="120">
        <v>350</v>
      </c>
    </row>
    <row r="136" spans="1:11" x14ac:dyDescent="0.25">
      <c r="A136" s="143">
        <v>133</v>
      </c>
      <c r="B136" s="142" t="s">
        <v>1061</v>
      </c>
      <c r="C136" s="142" t="s">
        <v>883</v>
      </c>
      <c r="D136" s="142">
        <v>6</v>
      </c>
      <c r="E136" s="144" t="s">
        <v>199</v>
      </c>
      <c r="F136" s="142" t="s">
        <v>1062</v>
      </c>
      <c r="G136" s="142" t="s">
        <v>307</v>
      </c>
      <c r="H136" s="142">
        <v>9.3000000000000007</v>
      </c>
      <c r="I136" s="142" t="s">
        <v>1063</v>
      </c>
      <c r="J136" s="120">
        <v>350</v>
      </c>
      <c r="K136" s="120">
        <v>350</v>
      </c>
    </row>
    <row r="137" spans="1:11" x14ac:dyDescent="0.25">
      <c r="J137" s="149">
        <f>SUM(J4:J136)</f>
        <v>83500</v>
      </c>
      <c r="K137" s="150">
        <f>SUM(K4:K136)</f>
        <v>83500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4C1D-74D6-415E-97AC-E03814886408}">
  <dimension ref="A1:K137"/>
  <sheetViews>
    <sheetView workbookViewId="0">
      <selection sqref="A1:C1"/>
    </sheetView>
  </sheetViews>
  <sheetFormatPr baseColWidth="10" defaultRowHeight="15" x14ac:dyDescent="0.25"/>
  <cols>
    <col min="1" max="1" width="9" style="134" customWidth="1"/>
    <col min="2" max="2" width="37.85546875" style="134" customWidth="1"/>
    <col min="3" max="3" width="8.7109375" style="134" customWidth="1"/>
    <col min="4" max="4" width="8.5703125" style="134" customWidth="1"/>
    <col min="5" max="5" width="32.140625" style="134" customWidth="1"/>
    <col min="6" max="6" width="59.140625" style="134" customWidth="1"/>
    <col min="7" max="7" width="17.85546875" style="134" customWidth="1"/>
    <col min="8" max="8" width="19.140625" style="134" customWidth="1"/>
    <col min="9" max="9" width="41" style="134" customWidth="1"/>
    <col min="10" max="10" width="17" style="134" customWidth="1"/>
    <col min="11" max="11" width="15" style="134" customWidth="1"/>
    <col min="12" max="12" width="32.28515625" style="134" customWidth="1"/>
    <col min="13" max="16384" width="11.42578125" style="134"/>
  </cols>
  <sheetData>
    <row r="1" spans="1:11" x14ac:dyDescent="0.25">
      <c r="A1" s="258" t="s">
        <v>1102</v>
      </c>
      <c r="B1" s="258"/>
      <c r="C1" s="258"/>
    </row>
    <row r="3" spans="1:11" x14ac:dyDescent="0.25">
      <c r="A3" s="136" t="s">
        <v>15</v>
      </c>
      <c r="B3" s="137" t="s">
        <v>573</v>
      </c>
      <c r="C3" s="158" t="s">
        <v>17</v>
      </c>
      <c r="D3" s="158" t="s">
        <v>18</v>
      </c>
      <c r="E3" s="158" t="s">
        <v>19</v>
      </c>
      <c r="F3" s="158" t="s">
        <v>20</v>
      </c>
      <c r="G3" s="158" t="s">
        <v>21</v>
      </c>
      <c r="H3" s="158" t="s">
        <v>881</v>
      </c>
      <c r="I3" s="158" t="s">
        <v>574</v>
      </c>
      <c r="J3" s="158" t="s">
        <v>511</v>
      </c>
      <c r="K3" s="158" t="s">
        <v>27</v>
      </c>
    </row>
    <row r="4" spans="1:11" x14ac:dyDescent="0.25">
      <c r="A4" s="145">
        <v>1</v>
      </c>
      <c r="B4" s="146" t="s">
        <v>882</v>
      </c>
      <c r="C4" s="146" t="s">
        <v>883</v>
      </c>
      <c r="D4" s="146">
        <v>22</v>
      </c>
      <c r="E4" s="139" t="s">
        <v>30</v>
      </c>
      <c r="F4" s="146" t="s">
        <v>884</v>
      </c>
      <c r="G4" s="146" t="s">
        <v>85</v>
      </c>
      <c r="H4" s="146">
        <v>8.99</v>
      </c>
      <c r="I4" s="146" t="s">
        <v>882</v>
      </c>
      <c r="J4" s="133">
        <v>1000</v>
      </c>
      <c r="K4" s="133">
        <v>1000</v>
      </c>
    </row>
    <row r="5" spans="1:11" x14ac:dyDescent="0.25">
      <c r="A5" s="138">
        <v>2</v>
      </c>
      <c r="B5" s="160" t="s">
        <v>885</v>
      </c>
      <c r="C5" s="160" t="s">
        <v>883</v>
      </c>
      <c r="D5" s="160">
        <v>13</v>
      </c>
      <c r="E5" s="160" t="s">
        <v>30</v>
      </c>
      <c r="F5" s="160" t="s">
        <v>886</v>
      </c>
      <c r="G5" s="160" t="s">
        <v>307</v>
      </c>
      <c r="H5" s="160">
        <v>8.5</v>
      </c>
      <c r="I5" s="160" t="s">
        <v>887</v>
      </c>
      <c r="J5" s="133">
        <v>1000</v>
      </c>
      <c r="K5" s="133">
        <v>1000</v>
      </c>
    </row>
    <row r="6" spans="1:11" x14ac:dyDescent="0.25">
      <c r="A6" s="138">
        <v>3</v>
      </c>
      <c r="B6" s="160" t="s">
        <v>465</v>
      </c>
      <c r="C6" s="160" t="s">
        <v>883</v>
      </c>
      <c r="D6" s="160">
        <v>12</v>
      </c>
      <c r="E6" s="139" t="s">
        <v>30</v>
      </c>
      <c r="F6" s="160" t="s">
        <v>580</v>
      </c>
      <c r="G6" s="160" t="s">
        <v>307</v>
      </c>
      <c r="H6" s="160">
        <v>9.8000000000000007</v>
      </c>
      <c r="I6" s="160" t="s">
        <v>888</v>
      </c>
      <c r="J6" s="133">
        <v>1000</v>
      </c>
      <c r="K6" s="133">
        <v>1000</v>
      </c>
    </row>
    <row r="7" spans="1:11" ht="16.5" customHeight="1" x14ac:dyDescent="0.25">
      <c r="A7" s="138">
        <v>4</v>
      </c>
      <c r="B7" s="160" t="s">
        <v>502</v>
      </c>
      <c r="C7" s="160" t="s">
        <v>889</v>
      </c>
      <c r="D7" s="160">
        <v>8</v>
      </c>
      <c r="E7" s="160" t="s">
        <v>30</v>
      </c>
      <c r="F7" s="160" t="s">
        <v>503</v>
      </c>
      <c r="G7" s="160" t="s">
        <v>350</v>
      </c>
      <c r="H7" s="160">
        <v>9.8000000000000007</v>
      </c>
      <c r="I7" s="160" t="s">
        <v>504</v>
      </c>
      <c r="J7" s="133">
        <v>1000</v>
      </c>
      <c r="K7" s="133">
        <v>1000</v>
      </c>
    </row>
    <row r="8" spans="1:11" x14ac:dyDescent="0.25">
      <c r="A8" s="138">
        <v>5</v>
      </c>
      <c r="B8" s="160" t="s">
        <v>33</v>
      </c>
      <c r="C8" s="160" t="s">
        <v>883</v>
      </c>
      <c r="D8" s="160">
        <v>37</v>
      </c>
      <c r="E8" s="139" t="s">
        <v>30</v>
      </c>
      <c r="F8" s="160" t="s">
        <v>617</v>
      </c>
      <c r="G8" s="160" t="s">
        <v>607</v>
      </c>
      <c r="H8" s="160">
        <v>9.4</v>
      </c>
      <c r="I8" s="160" t="s">
        <v>33</v>
      </c>
      <c r="J8" s="133">
        <v>1000</v>
      </c>
      <c r="K8" s="133">
        <v>1000</v>
      </c>
    </row>
    <row r="9" spans="1:11" x14ac:dyDescent="0.25">
      <c r="A9" s="138">
        <v>6</v>
      </c>
      <c r="B9" s="160" t="s">
        <v>890</v>
      </c>
      <c r="C9" s="160" t="s">
        <v>889</v>
      </c>
      <c r="D9" s="160">
        <v>21</v>
      </c>
      <c r="E9" s="160" t="s">
        <v>30</v>
      </c>
      <c r="F9" s="160" t="s">
        <v>95</v>
      </c>
      <c r="G9" s="160" t="s">
        <v>607</v>
      </c>
      <c r="H9" s="160">
        <v>8.9</v>
      </c>
      <c r="I9" s="160" t="s">
        <v>890</v>
      </c>
      <c r="J9" s="133">
        <v>1000</v>
      </c>
      <c r="K9" s="133">
        <v>1000</v>
      </c>
    </row>
    <row r="10" spans="1:11" x14ac:dyDescent="0.25">
      <c r="A10" s="138">
        <v>7</v>
      </c>
      <c r="B10" s="160" t="s">
        <v>584</v>
      </c>
      <c r="C10" s="160" t="s">
        <v>883</v>
      </c>
      <c r="D10" s="160">
        <v>20</v>
      </c>
      <c r="E10" s="139" t="s">
        <v>30</v>
      </c>
      <c r="F10" s="160" t="s">
        <v>585</v>
      </c>
      <c r="G10" s="160" t="s">
        <v>44</v>
      </c>
      <c r="H10" s="160">
        <v>8.6999999999999993</v>
      </c>
      <c r="I10" s="160" t="s">
        <v>584</v>
      </c>
      <c r="J10" s="133">
        <v>1000</v>
      </c>
      <c r="K10" s="133">
        <v>1000</v>
      </c>
    </row>
    <row r="11" spans="1:11" x14ac:dyDescent="0.25">
      <c r="A11" s="138">
        <v>8</v>
      </c>
      <c r="B11" s="160" t="s">
        <v>891</v>
      </c>
      <c r="C11" s="160" t="s">
        <v>889</v>
      </c>
      <c r="D11" s="160">
        <v>21</v>
      </c>
      <c r="E11" s="160" t="s">
        <v>30</v>
      </c>
      <c r="F11" s="160" t="s">
        <v>892</v>
      </c>
      <c r="G11" s="160" t="s">
        <v>38</v>
      </c>
      <c r="H11" s="160">
        <v>8</v>
      </c>
      <c r="I11" s="160" t="s">
        <v>891</v>
      </c>
      <c r="J11" s="133">
        <v>1000</v>
      </c>
      <c r="K11" s="133">
        <v>1000</v>
      </c>
    </row>
    <row r="12" spans="1:11" x14ac:dyDescent="0.25">
      <c r="A12" s="138">
        <v>9</v>
      </c>
      <c r="B12" s="160" t="s">
        <v>205</v>
      </c>
      <c r="C12" s="160" t="s">
        <v>883</v>
      </c>
      <c r="D12" s="160">
        <v>23</v>
      </c>
      <c r="E12" s="139" t="s">
        <v>30</v>
      </c>
      <c r="F12" s="160" t="s">
        <v>893</v>
      </c>
      <c r="G12" s="160" t="s">
        <v>44</v>
      </c>
      <c r="H12" s="160">
        <v>9.1</v>
      </c>
      <c r="I12" s="160" t="s">
        <v>205</v>
      </c>
      <c r="J12" s="133">
        <v>1000</v>
      </c>
      <c r="K12" s="133">
        <v>1000</v>
      </c>
    </row>
    <row r="13" spans="1:11" x14ac:dyDescent="0.25">
      <c r="A13" s="138">
        <v>10</v>
      </c>
      <c r="B13" s="160" t="s">
        <v>315</v>
      </c>
      <c r="C13" s="160" t="s">
        <v>883</v>
      </c>
      <c r="D13" s="160">
        <v>21</v>
      </c>
      <c r="E13" s="160" t="s">
        <v>30</v>
      </c>
      <c r="F13" s="160" t="s">
        <v>892</v>
      </c>
      <c r="G13" s="160" t="s">
        <v>330</v>
      </c>
      <c r="H13" s="160">
        <v>9.8000000000000007</v>
      </c>
      <c r="I13" s="160" t="s">
        <v>315</v>
      </c>
      <c r="J13" s="133">
        <v>1000</v>
      </c>
      <c r="K13" s="133">
        <v>1000</v>
      </c>
    </row>
    <row r="14" spans="1:11" x14ac:dyDescent="0.25">
      <c r="A14" s="138">
        <v>11</v>
      </c>
      <c r="B14" s="160" t="s">
        <v>46</v>
      </c>
      <c r="C14" s="160" t="s">
        <v>889</v>
      </c>
      <c r="D14" s="160">
        <v>14</v>
      </c>
      <c r="E14" s="139" t="s">
        <v>30</v>
      </c>
      <c r="F14" s="160" t="s">
        <v>47</v>
      </c>
      <c r="G14" s="160" t="s">
        <v>586</v>
      </c>
      <c r="H14" s="160" t="s">
        <v>48</v>
      </c>
      <c r="I14" s="160" t="s">
        <v>49</v>
      </c>
      <c r="J14" s="133">
        <v>1000</v>
      </c>
      <c r="K14" s="133">
        <v>1000</v>
      </c>
    </row>
    <row r="15" spans="1:11" x14ac:dyDescent="0.25">
      <c r="A15" s="138">
        <v>12</v>
      </c>
      <c r="B15" s="160" t="s">
        <v>894</v>
      </c>
      <c r="C15" s="160" t="s">
        <v>889</v>
      </c>
      <c r="D15" s="160">
        <v>24</v>
      </c>
      <c r="E15" s="160" t="s">
        <v>30</v>
      </c>
      <c r="F15" s="160" t="s">
        <v>884</v>
      </c>
      <c r="G15" s="160" t="s">
        <v>85</v>
      </c>
      <c r="H15" s="160">
        <v>9.11</v>
      </c>
      <c r="I15" s="160" t="s">
        <v>894</v>
      </c>
      <c r="J15" s="133">
        <v>1000</v>
      </c>
      <c r="K15" s="133">
        <v>1000</v>
      </c>
    </row>
    <row r="16" spans="1:11" x14ac:dyDescent="0.25">
      <c r="A16" s="138">
        <v>13</v>
      </c>
      <c r="B16" s="160" t="s">
        <v>895</v>
      </c>
      <c r="C16" s="160" t="s">
        <v>883</v>
      </c>
      <c r="D16" s="160">
        <v>22</v>
      </c>
      <c r="E16" s="139" t="s">
        <v>30</v>
      </c>
      <c r="F16" s="160" t="s">
        <v>95</v>
      </c>
      <c r="G16" s="160" t="s">
        <v>85</v>
      </c>
      <c r="H16" s="160">
        <v>8.4</v>
      </c>
      <c r="I16" s="160" t="s">
        <v>895</v>
      </c>
      <c r="J16" s="133">
        <v>1000</v>
      </c>
      <c r="K16" s="133">
        <v>1000</v>
      </c>
    </row>
    <row r="17" spans="1:11" x14ac:dyDescent="0.25">
      <c r="A17" s="138">
        <v>14</v>
      </c>
      <c r="B17" s="160" t="s">
        <v>896</v>
      </c>
      <c r="C17" s="160" t="s">
        <v>889</v>
      </c>
      <c r="D17" s="160">
        <v>22</v>
      </c>
      <c r="E17" s="160" t="s">
        <v>30</v>
      </c>
      <c r="F17" s="160" t="s">
        <v>897</v>
      </c>
      <c r="G17" s="160" t="s">
        <v>58</v>
      </c>
      <c r="H17" s="160">
        <v>9</v>
      </c>
      <c r="I17" s="160" t="s">
        <v>896</v>
      </c>
      <c r="J17" s="133">
        <v>1000</v>
      </c>
      <c r="K17" s="133">
        <v>1000</v>
      </c>
    </row>
    <row r="18" spans="1:11" x14ac:dyDescent="0.25">
      <c r="A18" s="138">
        <v>15</v>
      </c>
      <c r="B18" s="160" t="s">
        <v>898</v>
      </c>
      <c r="C18" s="160" t="s">
        <v>883</v>
      </c>
      <c r="D18" s="160">
        <v>7</v>
      </c>
      <c r="E18" s="139" t="s">
        <v>30</v>
      </c>
      <c r="F18" s="160" t="s">
        <v>899</v>
      </c>
      <c r="G18" s="160" t="s">
        <v>589</v>
      </c>
      <c r="H18" s="160">
        <v>9.8000000000000007</v>
      </c>
      <c r="I18" s="160" t="s">
        <v>62</v>
      </c>
      <c r="J18" s="133">
        <v>1000</v>
      </c>
      <c r="K18" s="133">
        <v>1000</v>
      </c>
    </row>
    <row r="19" spans="1:11" x14ac:dyDescent="0.25">
      <c r="A19" s="138">
        <v>16</v>
      </c>
      <c r="B19" s="160" t="s">
        <v>900</v>
      </c>
      <c r="C19" s="160" t="s">
        <v>883</v>
      </c>
      <c r="D19" s="160">
        <v>19</v>
      </c>
      <c r="E19" s="160" t="s">
        <v>30</v>
      </c>
      <c r="F19" s="160" t="s">
        <v>901</v>
      </c>
      <c r="G19" s="160" t="s">
        <v>58</v>
      </c>
      <c r="H19" s="160">
        <v>8.6</v>
      </c>
      <c r="I19" s="160" t="s">
        <v>902</v>
      </c>
      <c r="J19" s="133">
        <v>1000</v>
      </c>
      <c r="K19" s="133">
        <v>1000</v>
      </c>
    </row>
    <row r="20" spans="1:11" x14ac:dyDescent="0.25">
      <c r="A20" s="138">
        <v>17</v>
      </c>
      <c r="B20" s="160" t="s">
        <v>593</v>
      </c>
      <c r="C20" s="160" t="s">
        <v>883</v>
      </c>
      <c r="D20" s="160">
        <v>23</v>
      </c>
      <c r="E20" s="139" t="s">
        <v>30</v>
      </c>
      <c r="F20" s="160" t="s">
        <v>903</v>
      </c>
      <c r="G20" s="160" t="s">
        <v>38</v>
      </c>
      <c r="H20" s="160">
        <v>9.3000000000000007</v>
      </c>
      <c r="I20" s="160" t="s">
        <v>593</v>
      </c>
      <c r="J20" s="133">
        <v>1000</v>
      </c>
      <c r="K20" s="133">
        <v>1000</v>
      </c>
    </row>
    <row r="21" spans="1:11" x14ac:dyDescent="0.25">
      <c r="A21" s="138">
        <v>18</v>
      </c>
      <c r="B21" s="160" t="s">
        <v>904</v>
      </c>
      <c r="C21" s="160" t="s">
        <v>883</v>
      </c>
      <c r="D21" s="160">
        <v>23</v>
      </c>
      <c r="E21" s="160" t="s">
        <v>30</v>
      </c>
      <c r="F21" s="160" t="s">
        <v>905</v>
      </c>
      <c r="G21" s="160" t="s">
        <v>85</v>
      </c>
      <c r="H21" s="160">
        <v>9.0299999999999994</v>
      </c>
      <c r="I21" s="160" t="s">
        <v>906</v>
      </c>
      <c r="J21" s="133">
        <v>1000</v>
      </c>
      <c r="K21" s="133">
        <v>1000</v>
      </c>
    </row>
    <row r="22" spans="1:11" x14ac:dyDescent="0.25">
      <c r="A22" s="138">
        <v>19</v>
      </c>
      <c r="B22" s="160" t="s">
        <v>907</v>
      </c>
      <c r="C22" s="160" t="s">
        <v>883</v>
      </c>
      <c r="D22" s="160">
        <v>25</v>
      </c>
      <c r="E22" s="139" t="s">
        <v>30</v>
      </c>
      <c r="F22" s="160" t="s">
        <v>617</v>
      </c>
      <c r="G22" s="160" t="s">
        <v>607</v>
      </c>
      <c r="H22" s="160">
        <v>9.3000000000000007</v>
      </c>
      <c r="I22" s="160" t="s">
        <v>907</v>
      </c>
      <c r="J22" s="133">
        <v>1000</v>
      </c>
      <c r="K22" s="133">
        <v>1000</v>
      </c>
    </row>
    <row r="23" spans="1:11" x14ac:dyDescent="0.25">
      <c r="A23" s="138">
        <v>20</v>
      </c>
      <c r="B23" s="160" t="s">
        <v>68</v>
      </c>
      <c r="C23" s="160" t="s">
        <v>883</v>
      </c>
      <c r="D23" s="160">
        <v>21</v>
      </c>
      <c r="E23" s="160" t="s">
        <v>30</v>
      </c>
      <c r="F23" s="160" t="s">
        <v>903</v>
      </c>
      <c r="G23" s="160" t="s">
        <v>330</v>
      </c>
      <c r="H23" s="160">
        <v>9.27</v>
      </c>
      <c r="I23" s="160" t="s">
        <v>68</v>
      </c>
      <c r="J23" s="133">
        <v>1000</v>
      </c>
      <c r="K23" s="133">
        <v>1000</v>
      </c>
    </row>
    <row r="24" spans="1:11" x14ac:dyDescent="0.25">
      <c r="A24" s="138">
        <v>21</v>
      </c>
      <c r="B24" s="141" t="s">
        <v>594</v>
      </c>
      <c r="C24" s="141" t="s">
        <v>889</v>
      </c>
      <c r="D24" s="141">
        <v>15</v>
      </c>
      <c r="E24" s="139" t="s">
        <v>30</v>
      </c>
      <c r="F24" s="141" t="s">
        <v>886</v>
      </c>
      <c r="G24" s="141" t="s">
        <v>350</v>
      </c>
      <c r="H24" s="160">
        <v>9.9</v>
      </c>
      <c r="I24" s="141" t="s">
        <v>594</v>
      </c>
      <c r="J24" s="133">
        <v>1000</v>
      </c>
      <c r="K24" s="133">
        <v>1000</v>
      </c>
    </row>
    <row r="25" spans="1:11" x14ac:dyDescent="0.25">
      <c r="A25" s="138">
        <v>22</v>
      </c>
      <c r="B25" s="160" t="s">
        <v>908</v>
      </c>
      <c r="C25" s="160" t="s">
        <v>883</v>
      </c>
      <c r="D25" s="160">
        <v>13</v>
      </c>
      <c r="E25" s="160" t="s">
        <v>30</v>
      </c>
      <c r="F25" s="160" t="s">
        <v>909</v>
      </c>
      <c r="G25" s="160" t="s">
        <v>305</v>
      </c>
      <c r="H25" s="160">
        <v>9.9</v>
      </c>
      <c r="I25" s="160" t="s">
        <v>910</v>
      </c>
      <c r="J25" s="133">
        <v>1000</v>
      </c>
      <c r="K25" s="133">
        <v>1000</v>
      </c>
    </row>
    <row r="26" spans="1:11" x14ac:dyDescent="0.25">
      <c r="A26" s="138">
        <v>23</v>
      </c>
      <c r="B26" s="160" t="s">
        <v>325</v>
      </c>
      <c r="C26" s="160" t="s">
        <v>883</v>
      </c>
      <c r="D26" s="160">
        <v>22</v>
      </c>
      <c r="E26" s="139" t="s">
        <v>30</v>
      </c>
      <c r="F26" s="160" t="s">
        <v>95</v>
      </c>
      <c r="G26" s="160" t="s">
        <v>144</v>
      </c>
      <c r="H26" s="160">
        <v>8</v>
      </c>
      <c r="I26" s="160" t="s">
        <v>325</v>
      </c>
      <c r="J26" s="133">
        <v>1000</v>
      </c>
      <c r="K26" s="133">
        <v>1000</v>
      </c>
    </row>
    <row r="27" spans="1:11" x14ac:dyDescent="0.25">
      <c r="A27" s="138">
        <v>24</v>
      </c>
      <c r="B27" s="160" t="s">
        <v>674</v>
      </c>
      <c r="C27" s="160" t="s">
        <v>883</v>
      </c>
      <c r="D27" s="160">
        <v>32</v>
      </c>
      <c r="E27" s="160" t="s">
        <v>30</v>
      </c>
      <c r="F27" s="160" t="s">
        <v>95</v>
      </c>
      <c r="G27" s="160" t="s">
        <v>607</v>
      </c>
      <c r="H27" s="160">
        <v>9.3000000000000007</v>
      </c>
      <c r="I27" s="160" t="s">
        <v>674</v>
      </c>
      <c r="J27" s="133">
        <v>1000</v>
      </c>
      <c r="K27" s="133">
        <v>1000</v>
      </c>
    </row>
    <row r="28" spans="1:11" x14ac:dyDescent="0.25">
      <c r="A28" s="138">
        <v>25</v>
      </c>
      <c r="B28" s="160" t="s">
        <v>911</v>
      </c>
      <c r="C28" s="160" t="s">
        <v>883</v>
      </c>
      <c r="D28" s="160">
        <v>20</v>
      </c>
      <c r="E28" s="139" t="s">
        <v>30</v>
      </c>
      <c r="F28" s="160" t="s">
        <v>912</v>
      </c>
      <c r="G28" s="160" t="s">
        <v>69</v>
      </c>
      <c r="H28" s="160">
        <v>8.1999999999999993</v>
      </c>
      <c r="I28" s="160" t="s">
        <v>911</v>
      </c>
      <c r="J28" s="133">
        <v>1000</v>
      </c>
      <c r="K28" s="133">
        <v>1000</v>
      </c>
    </row>
    <row r="29" spans="1:11" x14ac:dyDescent="0.25">
      <c r="A29" s="138">
        <v>26</v>
      </c>
      <c r="B29" s="160" t="s">
        <v>326</v>
      </c>
      <c r="C29" s="160" t="s">
        <v>889</v>
      </c>
      <c r="D29" s="160">
        <v>20</v>
      </c>
      <c r="E29" s="160" t="s">
        <v>30</v>
      </c>
      <c r="F29" s="160" t="s">
        <v>913</v>
      </c>
      <c r="G29" s="160" t="s">
        <v>330</v>
      </c>
      <c r="H29" s="160">
        <v>9.4700000000000006</v>
      </c>
      <c r="I29" s="160" t="s">
        <v>326</v>
      </c>
      <c r="J29" s="133">
        <v>1000</v>
      </c>
      <c r="K29" s="133">
        <v>1000</v>
      </c>
    </row>
    <row r="30" spans="1:11" x14ac:dyDescent="0.25">
      <c r="A30" s="138">
        <v>27</v>
      </c>
      <c r="B30" s="160" t="s">
        <v>914</v>
      </c>
      <c r="C30" s="160" t="s">
        <v>889</v>
      </c>
      <c r="D30" s="160">
        <v>20</v>
      </c>
      <c r="E30" s="139" t="s">
        <v>30</v>
      </c>
      <c r="F30" s="160" t="s">
        <v>915</v>
      </c>
      <c r="G30" s="160" t="s">
        <v>170</v>
      </c>
      <c r="H30" s="160">
        <v>9.34</v>
      </c>
      <c r="I30" s="160" t="s">
        <v>914</v>
      </c>
      <c r="J30" s="133">
        <v>1000</v>
      </c>
      <c r="K30" s="133">
        <v>1000</v>
      </c>
    </row>
    <row r="31" spans="1:11" x14ac:dyDescent="0.25">
      <c r="A31" s="138">
        <v>28</v>
      </c>
      <c r="B31" s="160" t="s">
        <v>916</v>
      </c>
      <c r="C31" s="160" t="s">
        <v>889</v>
      </c>
      <c r="D31" s="160">
        <v>8</v>
      </c>
      <c r="E31" s="160" t="s">
        <v>30</v>
      </c>
      <c r="F31" s="160" t="s">
        <v>228</v>
      </c>
      <c r="G31" s="160" t="s">
        <v>350</v>
      </c>
      <c r="H31" s="160">
        <v>8.6</v>
      </c>
      <c r="I31" s="160" t="s">
        <v>917</v>
      </c>
      <c r="J31" s="133">
        <v>1000</v>
      </c>
      <c r="K31" s="133">
        <v>1000</v>
      </c>
    </row>
    <row r="32" spans="1:11" x14ac:dyDescent="0.25">
      <c r="A32" s="138">
        <v>29</v>
      </c>
      <c r="B32" s="160" t="s">
        <v>918</v>
      </c>
      <c r="C32" s="160" t="s">
        <v>883</v>
      </c>
      <c r="D32" s="160">
        <v>21</v>
      </c>
      <c r="E32" s="139" t="s">
        <v>30</v>
      </c>
      <c r="F32" s="160" t="s">
        <v>915</v>
      </c>
      <c r="G32" s="160" t="s">
        <v>92</v>
      </c>
      <c r="H32" s="160">
        <v>8.75</v>
      </c>
      <c r="I32" s="160" t="s">
        <v>918</v>
      </c>
      <c r="J32" s="133">
        <v>1000</v>
      </c>
      <c r="K32" s="133">
        <v>1000</v>
      </c>
    </row>
    <row r="33" spans="1:11" x14ac:dyDescent="0.25">
      <c r="A33" s="138">
        <v>30</v>
      </c>
      <c r="B33" s="141" t="s">
        <v>609</v>
      </c>
      <c r="C33" s="141" t="s">
        <v>889</v>
      </c>
      <c r="D33" s="141">
        <v>17</v>
      </c>
      <c r="E33" s="160" t="s">
        <v>30</v>
      </c>
      <c r="F33" s="141" t="s">
        <v>919</v>
      </c>
      <c r="G33" s="141" t="s">
        <v>611</v>
      </c>
      <c r="H33" s="160">
        <v>9.1999999999999993</v>
      </c>
      <c r="I33" s="160" t="s">
        <v>920</v>
      </c>
      <c r="J33" s="133">
        <v>1000</v>
      </c>
      <c r="K33" s="133">
        <v>1000</v>
      </c>
    </row>
    <row r="34" spans="1:11" x14ac:dyDescent="0.25">
      <c r="A34" s="138">
        <v>31</v>
      </c>
      <c r="B34" s="160" t="s">
        <v>921</v>
      </c>
      <c r="C34" s="160" t="s">
        <v>883</v>
      </c>
      <c r="D34" s="160">
        <v>18</v>
      </c>
      <c r="E34" s="139" t="s">
        <v>30</v>
      </c>
      <c r="F34" s="160" t="s">
        <v>922</v>
      </c>
      <c r="G34" s="160" t="s">
        <v>144</v>
      </c>
      <c r="H34" s="160">
        <v>9.1</v>
      </c>
      <c r="I34" s="160" t="s">
        <v>921</v>
      </c>
      <c r="J34" s="133">
        <v>1000</v>
      </c>
      <c r="K34" s="133">
        <v>1000</v>
      </c>
    </row>
    <row r="35" spans="1:11" x14ac:dyDescent="0.25">
      <c r="A35" s="138">
        <v>32</v>
      </c>
      <c r="B35" s="160" t="s">
        <v>923</v>
      </c>
      <c r="C35" s="160" t="s">
        <v>889</v>
      </c>
      <c r="D35" s="160">
        <v>25</v>
      </c>
      <c r="E35" s="160" t="s">
        <v>30</v>
      </c>
      <c r="F35" s="160" t="s">
        <v>924</v>
      </c>
      <c r="G35" s="160" t="s">
        <v>48</v>
      </c>
      <c r="H35" s="160" t="s">
        <v>48</v>
      </c>
      <c r="I35" s="160" t="s">
        <v>923</v>
      </c>
      <c r="J35" s="133">
        <v>1000</v>
      </c>
      <c r="K35" s="133">
        <v>1000</v>
      </c>
    </row>
    <row r="36" spans="1:11" x14ac:dyDescent="0.25">
      <c r="A36" s="138">
        <v>33</v>
      </c>
      <c r="B36" s="160" t="s">
        <v>616</v>
      </c>
      <c r="C36" s="160" t="s">
        <v>883</v>
      </c>
      <c r="D36" s="160">
        <v>25</v>
      </c>
      <c r="E36" s="139" t="s">
        <v>30</v>
      </c>
      <c r="F36" s="160" t="s">
        <v>617</v>
      </c>
      <c r="G36" s="160" t="s">
        <v>925</v>
      </c>
      <c r="H36" s="160">
        <v>9.6999999999999993</v>
      </c>
      <c r="I36" s="160" t="s">
        <v>616</v>
      </c>
      <c r="J36" s="133">
        <v>1000</v>
      </c>
      <c r="K36" s="133">
        <v>1000</v>
      </c>
    </row>
    <row r="37" spans="1:11" x14ac:dyDescent="0.25">
      <c r="A37" s="138">
        <v>34</v>
      </c>
      <c r="B37" s="160" t="s">
        <v>926</v>
      </c>
      <c r="C37" s="160" t="s">
        <v>883</v>
      </c>
      <c r="D37" s="160">
        <v>27</v>
      </c>
      <c r="E37" s="160" t="s">
        <v>30</v>
      </c>
      <c r="F37" s="160" t="s">
        <v>892</v>
      </c>
      <c r="G37" s="160" t="s">
        <v>607</v>
      </c>
      <c r="H37" s="160">
        <v>9.65</v>
      </c>
      <c r="I37" s="160" t="s">
        <v>926</v>
      </c>
      <c r="J37" s="133">
        <v>1000</v>
      </c>
      <c r="K37" s="133">
        <v>1000</v>
      </c>
    </row>
    <row r="38" spans="1:11" x14ac:dyDescent="0.25">
      <c r="A38" s="138">
        <v>35</v>
      </c>
      <c r="B38" s="160" t="s">
        <v>927</v>
      </c>
      <c r="C38" s="160" t="s">
        <v>889</v>
      </c>
      <c r="D38" s="160">
        <v>22</v>
      </c>
      <c r="E38" s="139" t="s">
        <v>30</v>
      </c>
      <c r="F38" s="160" t="s">
        <v>617</v>
      </c>
      <c r="G38" s="160" t="s">
        <v>314</v>
      </c>
      <c r="H38" s="160">
        <v>9</v>
      </c>
      <c r="I38" s="160" t="s">
        <v>927</v>
      </c>
      <c r="J38" s="133">
        <v>1000</v>
      </c>
      <c r="K38" s="133">
        <v>1000</v>
      </c>
    </row>
    <row r="39" spans="1:11" x14ac:dyDescent="0.25">
      <c r="A39" s="138">
        <v>36</v>
      </c>
      <c r="B39" s="160" t="s">
        <v>619</v>
      </c>
      <c r="C39" s="160" t="s">
        <v>889</v>
      </c>
      <c r="D39" s="160">
        <v>23</v>
      </c>
      <c r="E39" s="160" t="s">
        <v>30</v>
      </c>
      <c r="F39" s="160" t="s">
        <v>892</v>
      </c>
      <c r="G39" s="160" t="s">
        <v>314</v>
      </c>
      <c r="H39" s="160">
        <v>9.4600000000000009</v>
      </c>
      <c r="I39" s="160" t="s">
        <v>619</v>
      </c>
      <c r="J39" s="133">
        <v>1000</v>
      </c>
      <c r="K39" s="133">
        <v>1000</v>
      </c>
    </row>
    <row r="40" spans="1:11" x14ac:dyDescent="0.25">
      <c r="A40" s="138">
        <v>37</v>
      </c>
      <c r="B40" s="160" t="s">
        <v>928</v>
      </c>
      <c r="C40" s="160" t="s">
        <v>889</v>
      </c>
      <c r="D40" s="160">
        <v>12</v>
      </c>
      <c r="E40" s="139" t="s">
        <v>30</v>
      </c>
      <c r="F40" s="160" t="s">
        <v>929</v>
      </c>
      <c r="G40" s="160" t="s">
        <v>305</v>
      </c>
      <c r="H40" s="160">
        <v>8.9</v>
      </c>
      <c r="I40" s="160" t="s">
        <v>930</v>
      </c>
      <c r="J40" s="133">
        <v>1000</v>
      </c>
      <c r="K40" s="133">
        <v>1000</v>
      </c>
    </row>
    <row r="41" spans="1:11" x14ac:dyDescent="0.25">
      <c r="A41" s="138">
        <v>38</v>
      </c>
      <c r="B41" s="160" t="s">
        <v>339</v>
      </c>
      <c r="C41" s="160" t="s">
        <v>883</v>
      </c>
      <c r="D41" s="160">
        <v>20</v>
      </c>
      <c r="E41" s="160" t="s">
        <v>30</v>
      </c>
      <c r="F41" s="160" t="s">
        <v>931</v>
      </c>
      <c r="G41" s="160" t="s">
        <v>38</v>
      </c>
      <c r="H41" s="160">
        <v>8.1999999999999993</v>
      </c>
      <c r="I41" s="160" t="s">
        <v>339</v>
      </c>
      <c r="J41" s="133">
        <v>1000</v>
      </c>
      <c r="K41" s="133">
        <v>1000</v>
      </c>
    </row>
    <row r="42" spans="1:11" x14ac:dyDescent="0.25">
      <c r="A42" s="138">
        <v>39</v>
      </c>
      <c r="B42" s="160" t="s">
        <v>340</v>
      </c>
      <c r="C42" s="160" t="s">
        <v>883</v>
      </c>
      <c r="D42" s="160">
        <v>22</v>
      </c>
      <c r="E42" s="139" t="s">
        <v>30</v>
      </c>
      <c r="F42" s="160" t="s">
        <v>892</v>
      </c>
      <c r="G42" s="160" t="s">
        <v>85</v>
      </c>
      <c r="H42" s="160">
        <v>9.41</v>
      </c>
      <c r="I42" s="160" t="s">
        <v>340</v>
      </c>
      <c r="J42" s="133">
        <v>1000</v>
      </c>
      <c r="K42" s="133">
        <v>1000</v>
      </c>
    </row>
    <row r="43" spans="1:11" x14ac:dyDescent="0.25">
      <c r="A43" s="138">
        <v>40</v>
      </c>
      <c r="B43" s="160" t="s">
        <v>932</v>
      </c>
      <c r="C43" s="160" t="s">
        <v>883</v>
      </c>
      <c r="D43" s="160">
        <v>26</v>
      </c>
      <c r="E43" s="160" t="s">
        <v>30</v>
      </c>
      <c r="F43" s="160" t="s">
        <v>892</v>
      </c>
      <c r="G43" s="160" t="s">
        <v>925</v>
      </c>
      <c r="H43" s="160">
        <v>9.1999999999999993</v>
      </c>
      <c r="I43" s="160" t="s">
        <v>933</v>
      </c>
      <c r="J43" s="133">
        <v>1000</v>
      </c>
      <c r="K43" s="133">
        <v>1000</v>
      </c>
    </row>
    <row r="44" spans="1:11" x14ac:dyDescent="0.25">
      <c r="A44" s="138">
        <v>41</v>
      </c>
      <c r="B44" s="141" t="s">
        <v>442</v>
      </c>
      <c r="C44" s="141" t="s">
        <v>883</v>
      </c>
      <c r="D44" s="141">
        <v>16</v>
      </c>
      <c r="E44" s="139" t="s">
        <v>30</v>
      </c>
      <c r="F44" s="141" t="s">
        <v>934</v>
      </c>
      <c r="G44" s="141" t="s">
        <v>350</v>
      </c>
      <c r="H44" s="160">
        <v>8.6</v>
      </c>
      <c r="I44" s="141" t="s">
        <v>343</v>
      </c>
      <c r="J44" s="133">
        <v>1000</v>
      </c>
      <c r="K44" s="133">
        <v>1000</v>
      </c>
    </row>
    <row r="45" spans="1:11" x14ac:dyDescent="0.25">
      <c r="A45" s="138">
        <v>42</v>
      </c>
      <c r="B45" s="160" t="s">
        <v>443</v>
      </c>
      <c r="C45" s="160" t="s">
        <v>883</v>
      </c>
      <c r="D45" s="160">
        <v>13</v>
      </c>
      <c r="E45" s="160" t="s">
        <v>30</v>
      </c>
      <c r="F45" s="160" t="s">
        <v>935</v>
      </c>
      <c r="G45" s="160" t="s">
        <v>307</v>
      </c>
      <c r="H45" s="160">
        <v>9.4</v>
      </c>
      <c r="I45" s="160" t="s">
        <v>345</v>
      </c>
      <c r="J45" s="133">
        <v>1000</v>
      </c>
      <c r="K45" s="133">
        <v>1000</v>
      </c>
    </row>
    <row r="46" spans="1:11" x14ac:dyDescent="0.25">
      <c r="A46" s="138">
        <v>43</v>
      </c>
      <c r="B46" s="160" t="s">
        <v>632</v>
      </c>
      <c r="C46" s="160" t="s">
        <v>883</v>
      </c>
      <c r="D46" s="160">
        <v>9</v>
      </c>
      <c r="E46" s="139" t="s">
        <v>30</v>
      </c>
      <c r="F46" s="160" t="s">
        <v>578</v>
      </c>
      <c r="G46" s="160" t="s">
        <v>350</v>
      </c>
      <c r="H46" s="160">
        <v>9.3000000000000007</v>
      </c>
      <c r="I46" s="160" t="s">
        <v>633</v>
      </c>
      <c r="J46" s="133">
        <v>1000</v>
      </c>
      <c r="K46" s="133">
        <v>1000</v>
      </c>
    </row>
    <row r="47" spans="1:11" x14ac:dyDescent="0.25">
      <c r="A47" s="138">
        <v>44</v>
      </c>
      <c r="B47" s="160" t="s">
        <v>936</v>
      </c>
      <c r="C47" s="160" t="s">
        <v>889</v>
      </c>
      <c r="D47" s="160">
        <v>20</v>
      </c>
      <c r="E47" s="160" t="s">
        <v>30</v>
      </c>
      <c r="F47" s="160" t="s">
        <v>937</v>
      </c>
      <c r="G47" s="160" t="s">
        <v>622</v>
      </c>
      <c r="H47" s="160">
        <v>9.1</v>
      </c>
      <c r="I47" s="160" t="s">
        <v>938</v>
      </c>
      <c r="J47" s="133">
        <v>1000</v>
      </c>
      <c r="K47" s="133">
        <v>1000</v>
      </c>
    </row>
    <row r="48" spans="1:11" x14ac:dyDescent="0.25">
      <c r="A48" s="138">
        <v>45</v>
      </c>
      <c r="B48" s="160" t="s">
        <v>101</v>
      </c>
      <c r="C48" s="160" t="s">
        <v>883</v>
      </c>
      <c r="D48" s="160">
        <v>19</v>
      </c>
      <c r="E48" s="139" t="s">
        <v>30</v>
      </c>
      <c r="F48" s="160" t="s">
        <v>939</v>
      </c>
      <c r="G48" s="160" t="s">
        <v>392</v>
      </c>
      <c r="H48" s="160" t="s">
        <v>48</v>
      </c>
      <c r="I48" s="160" t="s">
        <v>101</v>
      </c>
      <c r="J48" s="133">
        <v>1000</v>
      </c>
      <c r="K48" s="133">
        <v>1000</v>
      </c>
    </row>
    <row r="49" spans="1:11" x14ac:dyDescent="0.25">
      <c r="A49" s="138">
        <v>46</v>
      </c>
      <c r="B49" s="160" t="s">
        <v>104</v>
      </c>
      <c r="C49" s="160" t="s">
        <v>883</v>
      </c>
      <c r="D49" s="160">
        <v>9</v>
      </c>
      <c r="E49" s="160" t="s">
        <v>30</v>
      </c>
      <c r="F49" s="160" t="s">
        <v>940</v>
      </c>
      <c r="G49" s="160" t="s">
        <v>392</v>
      </c>
      <c r="H49" s="160">
        <v>9</v>
      </c>
      <c r="I49" s="160" t="s">
        <v>941</v>
      </c>
      <c r="J49" s="133">
        <v>1000</v>
      </c>
      <c r="K49" s="133">
        <v>1000</v>
      </c>
    </row>
    <row r="50" spans="1:11" x14ac:dyDescent="0.25">
      <c r="A50" s="138">
        <v>47</v>
      </c>
      <c r="B50" s="160" t="s">
        <v>942</v>
      </c>
      <c r="C50" s="160" t="s">
        <v>883</v>
      </c>
      <c r="D50" s="160">
        <v>22</v>
      </c>
      <c r="E50" s="139" t="s">
        <v>30</v>
      </c>
      <c r="F50" s="160" t="s">
        <v>884</v>
      </c>
      <c r="G50" s="160"/>
      <c r="H50" s="160">
        <v>9.5</v>
      </c>
      <c r="I50" s="160" t="s">
        <v>943</v>
      </c>
      <c r="J50" s="133">
        <v>1000</v>
      </c>
      <c r="K50" s="133">
        <v>1000</v>
      </c>
    </row>
    <row r="51" spans="1:11" x14ac:dyDescent="0.25">
      <c r="A51" s="138">
        <v>48</v>
      </c>
      <c r="B51" s="160" t="s">
        <v>354</v>
      </c>
      <c r="C51" s="160" t="s">
        <v>889</v>
      </c>
      <c r="D51" s="160">
        <v>23</v>
      </c>
      <c r="E51" s="160" t="s">
        <v>30</v>
      </c>
      <c r="F51" s="160" t="s">
        <v>915</v>
      </c>
      <c r="G51" s="160" t="s">
        <v>38</v>
      </c>
      <c r="H51" s="160">
        <v>9.0399999999999991</v>
      </c>
      <c r="I51" s="160" t="s">
        <v>944</v>
      </c>
      <c r="J51" s="133">
        <v>1000</v>
      </c>
      <c r="K51" s="133">
        <v>1000</v>
      </c>
    </row>
    <row r="52" spans="1:11" x14ac:dyDescent="0.25">
      <c r="A52" s="138">
        <v>49</v>
      </c>
      <c r="B52" s="160" t="s">
        <v>945</v>
      </c>
      <c r="C52" s="160" t="s">
        <v>889</v>
      </c>
      <c r="D52" s="160">
        <v>26</v>
      </c>
      <c r="E52" s="139" t="s">
        <v>30</v>
      </c>
      <c r="F52" s="160" t="s">
        <v>937</v>
      </c>
      <c r="G52" s="160" t="s">
        <v>946</v>
      </c>
      <c r="H52" s="160">
        <v>9.75</v>
      </c>
      <c r="I52" s="160" t="s">
        <v>947</v>
      </c>
      <c r="J52" s="133">
        <v>1000</v>
      </c>
      <c r="K52" s="133">
        <v>1000</v>
      </c>
    </row>
    <row r="53" spans="1:11" x14ac:dyDescent="0.25">
      <c r="A53" s="138">
        <v>50</v>
      </c>
      <c r="B53" s="160" t="s">
        <v>741</v>
      </c>
      <c r="C53" s="160" t="s">
        <v>883</v>
      </c>
      <c r="D53" s="160">
        <v>21</v>
      </c>
      <c r="E53" s="160" t="s">
        <v>30</v>
      </c>
      <c r="F53" s="160" t="s">
        <v>892</v>
      </c>
      <c r="G53" s="160" t="s">
        <v>925</v>
      </c>
      <c r="H53" s="160">
        <v>9.9700000000000006</v>
      </c>
      <c r="I53" s="160" t="s">
        <v>948</v>
      </c>
      <c r="J53" s="133">
        <v>1000</v>
      </c>
      <c r="K53" s="133">
        <v>1000</v>
      </c>
    </row>
    <row r="54" spans="1:11" x14ac:dyDescent="0.25">
      <c r="A54" s="148">
        <v>51</v>
      </c>
      <c r="B54" s="139" t="s">
        <v>949</v>
      </c>
      <c r="C54" s="139" t="s">
        <v>883</v>
      </c>
      <c r="D54" s="139">
        <v>9</v>
      </c>
      <c r="E54" s="139" t="s">
        <v>30</v>
      </c>
      <c r="F54" s="139" t="s">
        <v>950</v>
      </c>
      <c r="G54" s="139" t="s">
        <v>350</v>
      </c>
      <c r="H54" s="139">
        <v>9.1999999999999993</v>
      </c>
      <c r="I54" s="144" t="s">
        <v>951</v>
      </c>
      <c r="J54" s="133">
        <v>1000</v>
      </c>
      <c r="K54" s="133">
        <v>1000</v>
      </c>
    </row>
    <row r="55" spans="1:11" x14ac:dyDescent="0.25">
      <c r="A55" s="143">
        <v>52</v>
      </c>
      <c r="B55" s="160" t="s">
        <v>952</v>
      </c>
      <c r="C55" s="160" t="s">
        <v>883</v>
      </c>
      <c r="D55" s="160">
        <v>6</v>
      </c>
      <c r="E55" s="160" t="s">
        <v>30</v>
      </c>
      <c r="F55" s="160" t="s">
        <v>953</v>
      </c>
      <c r="G55" s="160" t="s">
        <v>307</v>
      </c>
      <c r="H55" s="160">
        <v>9.4</v>
      </c>
      <c r="I55" s="160" t="s">
        <v>954</v>
      </c>
      <c r="J55" s="133">
        <v>1000</v>
      </c>
      <c r="K55" s="133">
        <v>1000</v>
      </c>
    </row>
    <row r="56" spans="1:11" x14ac:dyDescent="0.25">
      <c r="A56" s="143">
        <v>53</v>
      </c>
      <c r="B56" s="160" t="s">
        <v>437</v>
      </c>
      <c r="C56" s="160" t="s">
        <v>883</v>
      </c>
      <c r="D56" s="160">
        <v>9</v>
      </c>
      <c r="E56" s="139" t="s">
        <v>30</v>
      </c>
      <c r="F56" s="160" t="s">
        <v>601</v>
      </c>
      <c r="G56" s="160" t="s">
        <v>350</v>
      </c>
      <c r="H56" s="160">
        <v>8.9</v>
      </c>
      <c r="I56" s="160" t="s">
        <v>325</v>
      </c>
      <c r="J56" s="133">
        <v>1000</v>
      </c>
      <c r="K56" s="133">
        <v>1000</v>
      </c>
    </row>
    <row r="57" spans="1:11" x14ac:dyDescent="0.25">
      <c r="A57" s="143">
        <v>54</v>
      </c>
      <c r="B57" s="160" t="s">
        <v>955</v>
      </c>
      <c r="C57" s="160" t="s">
        <v>889</v>
      </c>
      <c r="D57" s="160">
        <v>9</v>
      </c>
      <c r="E57" s="160" t="s">
        <v>117</v>
      </c>
      <c r="F57" s="160" t="s">
        <v>234</v>
      </c>
      <c r="G57" s="160" t="s">
        <v>392</v>
      </c>
      <c r="H57" s="160">
        <v>8.3000000000000007</v>
      </c>
      <c r="I57" s="160" t="s">
        <v>956</v>
      </c>
      <c r="J57" s="133">
        <v>400</v>
      </c>
      <c r="K57" s="133">
        <v>400</v>
      </c>
    </row>
    <row r="58" spans="1:11" x14ac:dyDescent="0.25">
      <c r="A58" s="143">
        <v>55</v>
      </c>
      <c r="B58" s="160" t="s">
        <v>957</v>
      </c>
      <c r="C58" s="160" t="s">
        <v>889</v>
      </c>
      <c r="D58" s="160">
        <v>11</v>
      </c>
      <c r="E58" s="160" t="s">
        <v>117</v>
      </c>
      <c r="F58" s="160" t="s">
        <v>958</v>
      </c>
      <c r="G58" s="160" t="s">
        <v>375</v>
      </c>
      <c r="H58" s="160">
        <v>8.3000000000000007</v>
      </c>
      <c r="I58" s="160" t="s">
        <v>959</v>
      </c>
      <c r="J58" s="133">
        <v>400</v>
      </c>
      <c r="K58" s="133">
        <v>400</v>
      </c>
    </row>
    <row r="59" spans="1:11" x14ac:dyDescent="0.25">
      <c r="A59" s="143">
        <v>56</v>
      </c>
      <c r="B59" s="160" t="s">
        <v>960</v>
      </c>
      <c r="C59" s="160" t="s">
        <v>883</v>
      </c>
      <c r="D59" s="160">
        <v>9</v>
      </c>
      <c r="E59" s="160" t="s">
        <v>117</v>
      </c>
      <c r="F59" s="160" t="s">
        <v>234</v>
      </c>
      <c r="G59" s="160" t="s">
        <v>350</v>
      </c>
      <c r="H59" s="160">
        <v>9.3000000000000007</v>
      </c>
      <c r="I59" s="160" t="s">
        <v>961</v>
      </c>
      <c r="J59" s="133">
        <v>400</v>
      </c>
      <c r="K59" s="133">
        <v>400</v>
      </c>
    </row>
    <row r="60" spans="1:11" x14ac:dyDescent="0.25">
      <c r="A60" s="143">
        <v>57</v>
      </c>
      <c r="B60" s="160" t="s">
        <v>962</v>
      </c>
      <c r="C60" s="160" t="s">
        <v>883</v>
      </c>
      <c r="D60" s="160">
        <v>10</v>
      </c>
      <c r="E60" s="160" t="s">
        <v>117</v>
      </c>
      <c r="F60" s="160" t="s">
        <v>234</v>
      </c>
      <c r="G60" s="160" t="s">
        <v>392</v>
      </c>
      <c r="H60" s="160">
        <v>8.4</v>
      </c>
      <c r="I60" s="160" t="s">
        <v>963</v>
      </c>
      <c r="J60" s="133">
        <v>400</v>
      </c>
      <c r="K60" s="133">
        <v>400</v>
      </c>
    </row>
    <row r="61" spans="1:11" x14ac:dyDescent="0.25">
      <c r="A61" s="143">
        <v>58</v>
      </c>
      <c r="B61" s="160" t="s">
        <v>964</v>
      </c>
      <c r="C61" s="160" t="s">
        <v>883</v>
      </c>
      <c r="D61" s="160">
        <v>21</v>
      </c>
      <c r="E61" s="160" t="s">
        <v>117</v>
      </c>
      <c r="F61" s="160" t="s">
        <v>965</v>
      </c>
      <c r="G61" s="160" t="s">
        <v>85</v>
      </c>
      <c r="H61" s="160">
        <v>8.5399999999999991</v>
      </c>
      <c r="I61" s="160" t="s">
        <v>964</v>
      </c>
      <c r="J61" s="133">
        <v>400</v>
      </c>
      <c r="K61" s="133">
        <v>400</v>
      </c>
    </row>
    <row r="62" spans="1:11" x14ac:dyDescent="0.25">
      <c r="A62" s="143">
        <v>59</v>
      </c>
      <c r="B62" s="160" t="s">
        <v>966</v>
      </c>
      <c r="C62" s="160" t="s">
        <v>883</v>
      </c>
      <c r="D62" s="160">
        <v>8</v>
      </c>
      <c r="E62" s="160" t="s">
        <v>117</v>
      </c>
      <c r="F62" s="160" t="s">
        <v>967</v>
      </c>
      <c r="G62" s="160" t="s">
        <v>350</v>
      </c>
      <c r="H62" s="160">
        <v>8.6999999999999993</v>
      </c>
      <c r="I62" s="160" t="s">
        <v>968</v>
      </c>
      <c r="J62" s="133">
        <v>400</v>
      </c>
      <c r="K62" s="133">
        <v>400</v>
      </c>
    </row>
    <row r="63" spans="1:11" x14ac:dyDescent="0.25">
      <c r="A63" s="143">
        <v>60</v>
      </c>
      <c r="B63" s="160" t="s">
        <v>969</v>
      </c>
      <c r="C63" s="160" t="s">
        <v>889</v>
      </c>
      <c r="D63" s="160">
        <v>16</v>
      </c>
      <c r="E63" s="160" t="s">
        <v>117</v>
      </c>
      <c r="F63" s="160" t="s">
        <v>970</v>
      </c>
      <c r="G63" s="160" t="s">
        <v>622</v>
      </c>
      <c r="H63" s="160">
        <v>8</v>
      </c>
      <c r="I63" s="160" t="s">
        <v>971</v>
      </c>
      <c r="J63" s="133">
        <v>400</v>
      </c>
      <c r="K63" s="133">
        <v>400</v>
      </c>
    </row>
    <row r="64" spans="1:11" x14ac:dyDescent="0.25">
      <c r="A64" s="143">
        <v>61</v>
      </c>
      <c r="B64" s="160" t="s">
        <v>56</v>
      </c>
      <c r="C64" s="160" t="s">
        <v>883</v>
      </c>
      <c r="D64" s="160">
        <v>21</v>
      </c>
      <c r="E64" s="160" t="s">
        <v>117</v>
      </c>
      <c r="F64" s="160" t="s">
        <v>587</v>
      </c>
      <c r="G64" s="160" t="s">
        <v>44</v>
      </c>
      <c r="H64" s="160">
        <v>9</v>
      </c>
      <c r="I64" s="160" t="s">
        <v>972</v>
      </c>
      <c r="J64" s="133">
        <v>400</v>
      </c>
      <c r="K64" s="133">
        <v>400</v>
      </c>
    </row>
    <row r="65" spans="1:11" x14ac:dyDescent="0.25">
      <c r="A65" s="143">
        <v>62</v>
      </c>
      <c r="B65" s="160" t="s">
        <v>973</v>
      </c>
      <c r="C65" s="160" t="s">
        <v>889</v>
      </c>
      <c r="D65" s="160">
        <v>23</v>
      </c>
      <c r="E65" s="160" t="s">
        <v>117</v>
      </c>
      <c r="F65" s="160" t="s">
        <v>974</v>
      </c>
      <c r="G65" s="160" t="s">
        <v>314</v>
      </c>
      <c r="H65" s="160">
        <v>9</v>
      </c>
      <c r="I65" s="160" t="s">
        <v>975</v>
      </c>
      <c r="J65" s="133">
        <v>400</v>
      </c>
      <c r="K65" s="133">
        <v>400</v>
      </c>
    </row>
    <row r="66" spans="1:11" x14ac:dyDescent="0.25">
      <c r="A66" s="143">
        <v>63</v>
      </c>
      <c r="B66" s="160" t="s">
        <v>976</v>
      </c>
      <c r="C66" s="160" t="s">
        <v>883</v>
      </c>
      <c r="D66" s="160">
        <v>13</v>
      </c>
      <c r="E66" s="160" t="s">
        <v>117</v>
      </c>
      <c r="F66" s="160" t="s">
        <v>702</v>
      </c>
      <c r="G66" s="160" t="s">
        <v>307</v>
      </c>
      <c r="H66" s="160">
        <v>9.3000000000000007</v>
      </c>
      <c r="I66" s="160" t="s">
        <v>977</v>
      </c>
      <c r="J66" s="133">
        <v>400</v>
      </c>
      <c r="K66" s="133">
        <v>400</v>
      </c>
    </row>
    <row r="67" spans="1:11" x14ac:dyDescent="0.25">
      <c r="A67" s="143">
        <v>64</v>
      </c>
      <c r="B67" s="160" t="s">
        <v>661</v>
      </c>
      <c r="C67" s="160" t="s">
        <v>883</v>
      </c>
      <c r="D67" s="160">
        <v>13</v>
      </c>
      <c r="E67" s="160" t="s">
        <v>117</v>
      </c>
      <c r="F67" s="160" t="s">
        <v>244</v>
      </c>
      <c r="G67" s="160" t="s">
        <v>307</v>
      </c>
      <c r="H67" s="160">
        <v>8.9</v>
      </c>
      <c r="I67" s="160" t="s">
        <v>662</v>
      </c>
      <c r="J67" s="133">
        <v>400</v>
      </c>
      <c r="K67" s="133">
        <v>400</v>
      </c>
    </row>
    <row r="68" spans="1:11" x14ac:dyDescent="0.25">
      <c r="A68" s="143">
        <v>65</v>
      </c>
      <c r="B68" s="160" t="s">
        <v>435</v>
      </c>
      <c r="C68" s="160" t="s">
        <v>889</v>
      </c>
      <c r="D68" s="160">
        <v>7</v>
      </c>
      <c r="E68" s="160" t="s">
        <v>117</v>
      </c>
      <c r="F68" s="160" t="s">
        <v>320</v>
      </c>
      <c r="G68" s="160" t="s">
        <v>310</v>
      </c>
      <c r="H68" s="160">
        <v>9.1999999999999993</v>
      </c>
      <c r="I68" s="160" t="s">
        <v>978</v>
      </c>
      <c r="J68" s="133">
        <v>400</v>
      </c>
      <c r="K68" s="133">
        <v>400</v>
      </c>
    </row>
    <row r="69" spans="1:11" x14ac:dyDescent="0.25">
      <c r="A69" s="143">
        <v>66</v>
      </c>
      <c r="B69" s="160" t="s">
        <v>979</v>
      </c>
      <c r="C69" s="160" t="s">
        <v>883</v>
      </c>
      <c r="D69" s="160">
        <v>7</v>
      </c>
      <c r="E69" s="160" t="s">
        <v>117</v>
      </c>
      <c r="F69" s="160" t="s">
        <v>234</v>
      </c>
      <c r="G69" s="160" t="s">
        <v>307</v>
      </c>
      <c r="H69" s="160">
        <v>8.5</v>
      </c>
      <c r="I69" s="160" t="s">
        <v>980</v>
      </c>
      <c r="J69" s="133">
        <v>400</v>
      </c>
      <c r="K69" s="133">
        <v>400</v>
      </c>
    </row>
    <row r="70" spans="1:11" x14ac:dyDescent="0.25">
      <c r="A70" s="143">
        <v>67</v>
      </c>
      <c r="B70" s="160" t="s">
        <v>471</v>
      </c>
      <c r="C70" s="160" t="s">
        <v>883</v>
      </c>
      <c r="D70" s="160">
        <v>13</v>
      </c>
      <c r="E70" s="160" t="s">
        <v>117</v>
      </c>
      <c r="F70" s="160" t="s">
        <v>981</v>
      </c>
      <c r="G70" s="160" t="s">
        <v>307</v>
      </c>
      <c r="H70" s="160">
        <v>9.1999999999999993</v>
      </c>
      <c r="I70" s="160" t="s">
        <v>408</v>
      </c>
      <c r="J70" s="133">
        <v>400</v>
      </c>
      <c r="K70" s="133">
        <v>400</v>
      </c>
    </row>
    <row r="71" spans="1:11" x14ac:dyDescent="0.25">
      <c r="A71" s="143">
        <v>68</v>
      </c>
      <c r="B71" s="160" t="s">
        <v>982</v>
      </c>
      <c r="C71" s="160" t="s">
        <v>889</v>
      </c>
      <c r="D71" s="160">
        <v>17</v>
      </c>
      <c r="E71" s="160" t="s">
        <v>117</v>
      </c>
      <c r="F71" s="160" t="s">
        <v>983</v>
      </c>
      <c r="G71" s="160" t="s">
        <v>44</v>
      </c>
      <c r="H71" s="160">
        <v>8.4</v>
      </c>
      <c r="I71" s="160" t="s">
        <v>984</v>
      </c>
      <c r="J71" s="133">
        <v>400</v>
      </c>
      <c r="K71" s="133">
        <v>400</v>
      </c>
    </row>
    <row r="72" spans="1:11" x14ac:dyDescent="0.25">
      <c r="A72" s="143">
        <v>69</v>
      </c>
      <c r="B72" s="160" t="s">
        <v>668</v>
      </c>
      <c r="C72" s="160" t="s">
        <v>889</v>
      </c>
      <c r="D72" s="160">
        <v>26</v>
      </c>
      <c r="E72" s="160" t="s">
        <v>117</v>
      </c>
      <c r="F72" s="160" t="s">
        <v>892</v>
      </c>
      <c r="G72" s="160" t="s">
        <v>607</v>
      </c>
      <c r="H72" s="160">
        <v>9.8000000000000007</v>
      </c>
      <c r="I72" s="160" t="s">
        <v>985</v>
      </c>
      <c r="J72" s="133">
        <v>400</v>
      </c>
      <c r="K72" s="133">
        <v>400</v>
      </c>
    </row>
    <row r="73" spans="1:11" x14ac:dyDescent="0.25">
      <c r="A73" s="143">
        <v>70</v>
      </c>
      <c r="B73" s="160" t="s">
        <v>986</v>
      </c>
      <c r="C73" s="160" t="s">
        <v>883</v>
      </c>
      <c r="D73" s="160">
        <v>7</v>
      </c>
      <c r="E73" s="160" t="s">
        <v>117</v>
      </c>
      <c r="F73" s="160" t="s">
        <v>234</v>
      </c>
      <c r="G73" s="160" t="s">
        <v>310</v>
      </c>
      <c r="H73" s="160">
        <v>9.1999999999999993</v>
      </c>
      <c r="I73" s="160" t="s">
        <v>987</v>
      </c>
      <c r="J73" s="133">
        <v>400</v>
      </c>
      <c r="K73" s="133">
        <v>400</v>
      </c>
    </row>
    <row r="74" spans="1:11" x14ac:dyDescent="0.25">
      <c r="A74" s="143">
        <v>71</v>
      </c>
      <c r="B74" s="160" t="s">
        <v>451</v>
      </c>
      <c r="C74" s="160" t="s">
        <v>883</v>
      </c>
      <c r="D74" s="160">
        <v>10</v>
      </c>
      <c r="E74" s="160" t="s">
        <v>117</v>
      </c>
      <c r="F74" s="160" t="s">
        <v>369</v>
      </c>
      <c r="G74" s="160" t="s">
        <v>392</v>
      </c>
      <c r="H74" s="160">
        <v>9.1999999999999993</v>
      </c>
      <c r="I74" s="160" t="s">
        <v>370</v>
      </c>
      <c r="J74" s="133">
        <v>400</v>
      </c>
      <c r="K74" s="133">
        <v>400</v>
      </c>
    </row>
    <row r="75" spans="1:11" x14ac:dyDescent="0.25">
      <c r="A75" s="143">
        <v>72</v>
      </c>
      <c r="B75" s="160" t="s">
        <v>988</v>
      </c>
      <c r="C75" s="160" t="s">
        <v>889</v>
      </c>
      <c r="D75" s="160">
        <v>7</v>
      </c>
      <c r="E75" s="160" t="s">
        <v>117</v>
      </c>
      <c r="F75" s="160" t="s">
        <v>234</v>
      </c>
      <c r="G75" s="160" t="s">
        <v>307</v>
      </c>
      <c r="H75" s="160">
        <v>8.8000000000000007</v>
      </c>
      <c r="I75" s="160" t="s">
        <v>989</v>
      </c>
      <c r="J75" s="133">
        <v>400</v>
      </c>
      <c r="K75" s="133">
        <v>400</v>
      </c>
    </row>
    <row r="76" spans="1:11" x14ac:dyDescent="0.25">
      <c r="A76" s="143">
        <v>73</v>
      </c>
      <c r="B76" s="160" t="s">
        <v>990</v>
      </c>
      <c r="C76" s="160" t="s">
        <v>883</v>
      </c>
      <c r="D76" s="160">
        <v>10</v>
      </c>
      <c r="E76" s="160" t="s">
        <v>117</v>
      </c>
      <c r="F76" s="160" t="s">
        <v>991</v>
      </c>
      <c r="G76" s="160" t="s">
        <v>375</v>
      </c>
      <c r="H76" s="160">
        <v>8</v>
      </c>
      <c r="I76" s="160" t="s">
        <v>992</v>
      </c>
      <c r="J76" s="133">
        <v>400</v>
      </c>
      <c r="K76" s="133">
        <v>400</v>
      </c>
    </row>
    <row r="77" spans="1:11" x14ac:dyDescent="0.25">
      <c r="A77" s="143">
        <v>74</v>
      </c>
      <c r="B77" s="160" t="s">
        <v>993</v>
      </c>
      <c r="C77" s="160" t="s">
        <v>883</v>
      </c>
      <c r="D77" s="160">
        <v>18</v>
      </c>
      <c r="E77" s="160" t="s">
        <v>117</v>
      </c>
      <c r="F77" s="160" t="s">
        <v>994</v>
      </c>
      <c r="G77" s="160" t="s">
        <v>38</v>
      </c>
      <c r="H77" s="160">
        <v>8</v>
      </c>
      <c r="I77" s="160" t="s">
        <v>993</v>
      </c>
      <c r="J77" s="133">
        <v>400</v>
      </c>
      <c r="K77" s="133">
        <v>400</v>
      </c>
    </row>
    <row r="78" spans="1:11" x14ac:dyDescent="0.25">
      <c r="A78" s="143">
        <v>75</v>
      </c>
      <c r="B78" s="141" t="s">
        <v>329</v>
      </c>
      <c r="C78" s="141" t="s">
        <v>883</v>
      </c>
      <c r="D78" s="141">
        <v>25</v>
      </c>
      <c r="E78" s="160" t="s">
        <v>117</v>
      </c>
      <c r="F78" s="141" t="s">
        <v>892</v>
      </c>
      <c r="G78" s="141" t="s">
        <v>925</v>
      </c>
      <c r="H78" s="160">
        <v>9.43</v>
      </c>
      <c r="I78" s="141" t="s">
        <v>995</v>
      </c>
      <c r="J78" s="133">
        <v>400</v>
      </c>
      <c r="K78" s="133">
        <v>400</v>
      </c>
    </row>
    <row r="79" spans="1:11" x14ac:dyDescent="0.25">
      <c r="A79" s="143">
        <v>76</v>
      </c>
      <c r="B79" s="160" t="s">
        <v>996</v>
      </c>
      <c r="C79" s="160" t="s">
        <v>889</v>
      </c>
      <c r="D79" s="160">
        <v>14</v>
      </c>
      <c r="E79" s="160" t="s">
        <v>117</v>
      </c>
      <c r="F79" s="160" t="s">
        <v>997</v>
      </c>
      <c r="G79" s="160" t="s">
        <v>350</v>
      </c>
      <c r="H79" s="160">
        <v>9.6</v>
      </c>
      <c r="I79" s="160" t="s">
        <v>998</v>
      </c>
      <c r="J79" s="133">
        <v>400</v>
      </c>
      <c r="K79" s="133">
        <v>400</v>
      </c>
    </row>
    <row r="80" spans="1:11" x14ac:dyDescent="0.25">
      <c r="A80" s="143">
        <v>77</v>
      </c>
      <c r="B80" s="160" t="s">
        <v>999</v>
      </c>
      <c r="C80" s="160" t="s">
        <v>889</v>
      </c>
      <c r="D80" s="160">
        <v>10</v>
      </c>
      <c r="E80" s="160" t="s">
        <v>117</v>
      </c>
      <c r="F80" s="160" t="s">
        <v>1000</v>
      </c>
      <c r="G80" s="160" t="s">
        <v>392</v>
      </c>
      <c r="H80" s="160">
        <v>8.8000000000000007</v>
      </c>
      <c r="I80" s="160" t="s">
        <v>1001</v>
      </c>
      <c r="J80" s="133">
        <v>400</v>
      </c>
      <c r="K80" s="133">
        <v>400</v>
      </c>
    </row>
    <row r="81" spans="1:11" x14ac:dyDescent="0.25">
      <c r="A81" s="143">
        <v>78</v>
      </c>
      <c r="B81" s="160" t="s">
        <v>1002</v>
      </c>
      <c r="C81" s="160" t="s">
        <v>883</v>
      </c>
      <c r="D81" s="160">
        <v>7</v>
      </c>
      <c r="E81" s="160" t="s">
        <v>117</v>
      </c>
      <c r="F81" s="160" t="s">
        <v>234</v>
      </c>
      <c r="G81" s="160" t="s">
        <v>307</v>
      </c>
      <c r="H81" s="160">
        <v>8.6999999999999993</v>
      </c>
      <c r="I81" s="160" t="s">
        <v>1003</v>
      </c>
      <c r="J81" s="133">
        <v>400</v>
      </c>
      <c r="K81" s="133">
        <v>400</v>
      </c>
    </row>
    <row r="82" spans="1:11" x14ac:dyDescent="0.25">
      <c r="A82" s="143">
        <v>79</v>
      </c>
      <c r="B82" s="160" t="s">
        <v>681</v>
      </c>
      <c r="C82" s="160" t="s">
        <v>889</v>
      </c>
      <c r="D82" s="160">
        <v>22</v>
      </c>
      <c r="E82" s="160" t="s">
        <v>117</v>
      </c>
      <c r="F82" s="160" t="s">
        <v>1004</v>
      </c>
      <c r="G82" s="160" t="s">
        <v>32</v>
      </c>
      <c r="H82" s="160">
        <v>85.29</v>
      </c>
      <c r="I82" s="160" t="s">
        <v>681</v>
      </c>
      <c r="J82" s="133">
        <v>400</v>
      </c>
      <c r="K82" s="133">
        <v>400</v>
      </c>
    </row>
    <row r="83" spans="1:11" x14ac:dyDescent="0.25">
      <c r="A83" s="143">
        <v>80</v>
      </c>
      <c r="B83" s="160" t="s">
        <v>1005</v>
      </c>
      <c r="C83" s="160" t="s">
        <v>889</v>
      </c>
      <c r="D83" s="160">
        <v>8</v>
      </c>
      <c r="E83" s="160" t="s">
        <v>117</v>
      </c>
      <c r="F83" s="160" t="s">
        <v>1006</v>
      </c>
      <c r="G83" s="160" t="s">
        <v>350</v>
      </c>
      <c r="H83" s="160">
        <v>9.6</v>
      </c>
      <c r="I83" s="160" t="s">
        <v>1007</v>
      </c>
      <c r="J83" s="133">
        <v>400</v>
      </c>
      <c r="K83" s="133">
        <v>400</v>
      </c>
    </row>
    <row r="84" spans="1:11" x14ac:dyDescent="0.25">
      <c r="A84" s="143">
        <v>81</v>
      </c>
      <c r="B84" s="160" t="s">
        <v>682</v>
      </c>
      <c r="C84" s="160" t="s">
        <v>883</v>
      </c>
      <c r="D84" s="160">
        <v>11</v>
      </c>
      <c r="E84" s="160" t="s">
        <v>117</v>
      </c>
      <c r="F84" s="160" t="s">
        <v>683</v>
      </c>
      <c r="G84" s="160" t="s">
        <v>375</v>
      </c>
      <c r="H84" s="160">
        <v>8.3000000000000007</v>
      </c>
      <c r="I84" s="160" t="s">
        <v>684</v>
      </c>
      <c r="J84" s="133">
        <v>400</v>
      </c>
      <c r="K84" s="133">
        <v>400</v>
      </c>
    </row>
    <row r="85" spans="1:11" x14ac:dyDescent="0.25">
      <c r="A85" s="143">
        <v>82</v>
      </c>
      <c r="B85" s="160" t="s">
        <v>685</v>
      </c>
      <c r="C85" s="160" t="s">
        <v>889</v>
      </c>
      <c r="D85" s="160">
        <v>7</v>
      </c>
      <c r="E85" s="160" t="s">
        <v>117</v>
      </c>
      <c r="F85" s="160" t="s">
        <v>1008</v>
      </c>
      <c r="G85" s="160" t="s">
        <v>310</v>
      </c>
      <c r="H85" s="160">
        <v>8.6999999999999993</v>
      </c>
      <c r="I85" s="160" t="s">
        <v>687</v>
      </c>
      <c r="J85" s="133">
        <v>400</v>
      </c>
      <c r="K85" s="133">
        <v>400</v>
      </c>
    </row>
    <row r="86" spans="1:11" x14ac:dyDescent="0.25">
      <c r="A86" s="143">
        <v>83</v>
      </c>
      <c r="B86" s="160" t="s">
        <v>691</v>
      </c>
      <c r="C86" s="160" t="s">
        <v>883</v>
      </c>
      <c r="D86" s="160">
        <v>30</v>
      </c>
      <c r="E86" s="160" t="s">
        <v>117</v>
      </c>
      <c r="F86" s="160" t="s">
        <v>1004</v>
      </c>
      <c r="G86" s="160" t="s">
        <v>38</v>
      </c>
      <c r="H86" s="160">
        <v>8.8000000000000007</v>
      </c>
      <c r="I86" s="160" t="s">
        <v>691</v>
      </c>
      <c r="J86" s="133">
        <v>400</v>
      </c>
      <c r="K86" s="133">
        <v>400</v>
      </c>
    </row>
    <row r="87" spans="1:11" x14ac:dyDescent="0.25">
      <c r="A87" s="143">
        <v>84</v>
      </c>
      <c r="B87" s="160" t="s">
        <v>766</v>
      </c>
      <c r="C87" s="160" t="s">
        <v>883</v>
      </c>
      <c r="D87" s="160">
        <v>13</v>
      </c>
      <c r="E87" s="160" t="s">
        <v>117</v>
      </c>
      <c r="F87" s="160" t="s">
        <v>244</v>
      </c>
      <c r="G87" s="160" t="s">
        <v>307</v>
      </c>
      <c r="H87" s="160">
        <v>9</v>
      </c>
      <c r="I87" s="160" t="s">
        <v>767</v>
      </c>
      <c r="J87" s="133">
        <v>400</v>
      </c>
      <c r="K87" s="133">
        <v>400</v>
      </c>
    </row>
    <row r="88" spans="1:11" x14ac:dyDescent="0.25">
      <c r="A88" s="143">
        <v>85</v>
      </c>
      <c r="B88" s="160" t="s">
        <v>692</v>
      </c>
      <c r="C88" s="160" t="s">
        <v>883</v>
      </c>
      <c r="D88" s="160">
        <v>8</v>
      </c>
      <c r="E88" s="160" t="s">
        <v>117</v>
      </c>
      <c r="F88" s="160" t="s">
        <v>1009</v>
      </c>
      <c r="G88" s="160" t="s">
        <v>350</v>
      </c>
      <c r="H88" s="160">
        <v>9.1999999999999993</v>
      </c>
      <c r="I88" s="160" t="s">
        <v>818</v>
      </c>
      <c r="J88" s="133">
        <v>400</v>
      </c>
      <c r="K88" s="133">
        <v>400</v>
      </c>
    </row>
    <row r="89" spans="1:11" x14ac:dyDescent="0.25">
      <c r="A89" s="143">
        <v>86</v>
      </c>
      <c r="B89" s="160" t="s">
        <v>1010</v>
      </c>
      <c r="C89" s="160" t="s">
        <v>889</v>
      </c>
      <c r="D89" s="160">
        <v>10</v>
      </c>
      <c r="E89" s="160" t="s">
        <v>117</v>
      </c>
      <c r="F89" s="160" t="s">
        <v>234</v>
      </c>
      <c r="G89" s="160" t="s">
        <v>392</v>
      </c>
      <c r="H89" s="160">
        <v>8.4</v>
      </c>
      <c r="I89" s="160" t="s">
        <v>1011</v>
      </c>
      <c r="J89" s="133">
        <v>400</v>
      </c>
      <c r="K89" s="133">
        <v>400</v>
      </c>
    </row>
    <row r="90" spans="1:11" x14ac:dyDescent="0.25">
      <c r="A90" s="143">
        <v>87</v>
      </c>
      <c r="B90" s="160" t="s">
        <v>695</v>
      </c>
      <c r="C90" s="160" t="s">
        <v>889</v>
      </c>
      <c r="D90" s="160">
        <v>8</v>
      </c>
      <c r="E90" s="160" t="s">
        <v>117</v>
      </c>
      <c r="F90" s="160" t="s">
        <v>696</v>
      </c>
      <c r="G90" s="160" t="s">
        <v>310</v>
      </c>
      <c r="H90" s="160">
        <v>9.8000000000000007</v>
      </c>
      <c r="I90" s="160" t="s">
        <v>697</v>
      </c>
      <c r="J90" s="133">
        <v>400</v>
      </c>
      <c r="K90" s="133">
        <v>400</v>
      </c>
    </row>
    <row r="91" spans="1:11" x14ac:dyDescent="0.25">
      <c r="A91" s="143">
        <v>88</v>
      </c>
      <c r="B91" s="160" t="s">
        <v>708</v>
      </c>
      <c r="C91" s="160" t="s">
        <v>889</v>
      </c>
      <c r="D91" s="160">
        <v>19</v>
      </c>
      <c r="E91" s="160" t="s">
        <v>117</v>
      </c>
      <c r="F91" s="160" t="s">
        <v>709</v>
      </c>
      <c r="G91" s="160" t="s">
        <v>44</v>
      </c>
      <c r="H91" s="160">
        <v>9.4</v>
      </c>
      <c r="I91" s="160" t="s">
        <v>1012</v>
      </c>
      <c r="J91" s="133">
        <v>400</v>
      </c>
      <c r="K91" s="133">
        <v>400</v>
      </c>
    </row>
    <row r="92" spans="1:11" x14ac:dyDescent="0.25">
      <c r="A92" s="143">
        <v>89</v>
      </c>
      <c r="B92" s="160" t="s">
        <v>712</v>
      </c>
      <c r="C92" s="160" t="s">
        <v>889</v>
      </c>
      <c r="D92" s="160">
        <v>9</v>
      </c>
      <c r="E92" s="160" t="s">
        <v>117</v>
      </c>
      <c r="F92" s="160" t="s">
        <v>713</v>
      </c>
      <c r="G92" s="160" t="s">
        <v>350</v>
      </c>
      <c r="H92" s="160">
        <v>9.1999999999999993</v>
      </c>
      <c r="I92" s="160" t="s">
        <v>715</v>
      </c>
      <c r="J92" s="133">
        <v>400</v>
      </c>
      <c r="K92" s="133">
        <v>400</v>
      </c>
    </row>
    <row r="93" spans="1:11" x14ac:dyDescent="0.25">
      <c r="A93" s="143">
        <v>90</v>
      </c>
      <c r="B93" s="160" t="s">
        <v>1013</v>
      </c>
      <c r="C93" s="160" t="s">
        <v>883</v>
      </c>
      <c r="D93" s="160">
        <v>13</v>
      </c>
      <c r="E93" s="160" t="s">
        <v>117</v>
      </c>
      <c r="F93" s="160" t="s">
        <v>184</v>
      </c>
      <c r="G93" s="160" t="s">
        <v>310</v>
      </c>
      <c r="H93" s="160">
        <v>8.8000000000000007</v>
      </c>
      <c r="I93" s="160" t="s">
        <v>1014</v>
      </c>
      <c r="J93" s="133">
        <v>400</v>
      </c>
      <c r="K93" s="133">
        <v>400</v>
      </c>
    </row>
    <row r="94" spans="1:11" x14ac:dyDescent="0.25">
      <c r="A94" s="143">
        <v>91</v>
      </c>
      <c r="B94" s="160" t="s">
        <v>444</v>
      </c>
      <c r="C94" s="160" t="s">
        <v>889</v>
      </c>
      <c r="D94" s="160">
        <v>8</v>
      </c>
      <c r="E94" s="160" t="s">
        <v>117</v>
      </c>
      <c r="F94" s="160" t="s">
        <v>347</v>
      </c>
      <c r="G94" s="160" t="s">
        <v>350</v>
      </c>
      <c r="H94" s="160">
        <v>9.8000000000000007</v>
      </c>
      <c r="I94" s="160" t="s">
        <v>348</v>
      </c>
      <c r="J94" s="133">
        <v>400</v>
      </c>
      <c r="K94" s="133">
        <v>400</v>
      </c>
    </row>
    <row r="95" spans="1:11" x14ac:dyDescent="0.25">
      <c r="A95" s="143">
        <v>92</v>
      </c>
      <c r="B95" s="160" t="s">
        <v>479</v>
      </c>
      <c r="C95" s="160" t="s">
        <v>889</v>
      </c>
      <c r="D95" s="160">
        <v>12</v>
      </c>
      <c r="E95" s="160" t="s">
        <v>117</v>
      </c>
      <c r="F95" s="160" t="s">
        <v>422</v>
      </c>
      <c r="G95" s="160" t="s">
        <v>305</v>
      </c>
      <c r="H95" s="160">
        <v>9.4</v>
      </c>
      <c r="I95" s="160" t="s">
        <v>423</v>
      </c>
      <c r="J95" s="133">
        <v>400</v>
      </c>
      <c r="K95" s="133">
        <v>400</v>
      </c>
    </row>
    <row r="96" spans="1:11" x14ac:dyDescent="0.25">
      <c r="A96" s="143">
        <v>93</v>
      </c>
      <c r="B96" s="160" t="s">
        <v>460</v>
      </c>
      <c r="C96" s="160" t="s">
        <v>883</v>
      </c>
      <c r="D96" s="160">
        <v>17</v>
      </c>
      <c r="E96" s="160" t="s">
        <v>117</v>
      </c>
      <c r="F96" s="160" t="s">
        <v>723</v>
      </c>
      <c r="G96" s="160" t="s">
        <v>44</v>
      </c>
      <c r="H96" s="160">
        <v>9</v>
      </c>
      <c r="I96" s="160" t="s">
        <v>724</v>
      </c>
      <c r="J96" s="133">
        <v>400</v>
      </c>
      <c r="K96" s="133">
        <v>400</v>
      </c>
    </row>
    <row r="97" spans="1:11" x14ac:dyDescent="0.25">
      <c r="A97" s="143">
        <v>94</v>
      </c>
      <c r="B97" s="160" t="s">
        <v>642</v>
      </c>
      <c r="C97" s="160" t="s">
        <v>883</v>
      </c>
      <c r="D97" s="160">
        <v>6</v>
      </c>
      <c r="E97" s="160" t="s">
        <v>117</v>
      </c>
      <c r="F97" s="160" t="s">
        <v>203</v>
      </c>
      <c r="G97" s="160" t="s">
        <v>307</v>
      </c>
      <c r="H97" s="160">
        <v>6.6</v>
      </c>
      <c r="I97" s="160" t="s">
        <v>643</v>
      </c>
      <c r="J97" s="133">
        <v>400</v>
      </c>
      <c r="K97" s="133">
        <v>400</v>
      </c>
    </row>
    <row r="98" spans="1:11" x14ac:dyDescent="0.25">
      <c r="A98" s="143">
        <v>95</v>
      </c>
      <c r="B98" s="160" t="s">
        <v>784</v>
      </c>
      <c r="C98" s="160" t="s">
        <v>889</v>
      </c>
      <c r="D98" s="160">
        <v>8</v>
      </c>
      <c r="E98" s="160" t="s">
        <v>117</v>
      </c>
      <c r="F98" s="160" t="s">
        <v>785</v>
      </c>
      <c r="G98" s="160" t="s">
        <v>350</v>
      </c>
      <c r="H98" s="160">
        <v>9</v>
      </c>
      <c r="I98" s="160" t="s">
        <v>786</v>
      </c>
      <c r="J98" s="133">
        <v>400</v>
      </c>
      <c r="K98" s="133">
        <v>400</v>
      </c>
    </row>
    <row r="99" spans="1:11" x14ac:dyDescent="0.25">
      <c r="A99" s="143">
        <v>96</v>
      </c>
      <c r="B99" s="160" t="s">
        <v>726</v>
      </c>
      <c r="C99" s="160" t="s">
        <v>883</v>
      </c>
      <c r="D99" s="160">
        <v>9</v>
      </c>
      <c r="E99" s="160" t="s">
        <v>117</v>
      </c>
      <c r="F99" s="160" t="s">
        <v>131</v>
      </c>
      <c r="G99" s="160" t="s">
        <v>310</v>
      </c>
      <c r="H99" s="160">
        <v>8.5</v>
      </c>
      <c r="I99" s="160" t="s">
        <v>727</v>
      </c>
      <c r="J99" s="133">
        <v>400</v>
      </c>
      <c r="K99" s="133">
        <v>400</v>
      </c>
    </row>
    <row r="100" spans="1:11" x14ac:dyDescent="0.25">
      <c r="A100" s="143">
        <v>97</v>
      </c>
      <c r="B100" s="160" t="s">
        <v>1015</v>
      </c>
      <c r="C100" s="160" t="s">
        <v>889</v>
      </c>
      <c r="D100" s="160">
        <v>11</v>
      </c>
      <c r="E100" s="160" t="s">
        <v>117</v>
      </c>
      <c r="F100" s="160" t="s">
        <v>1016</v>
      </c>
      <c r="G100" s="160" t="s">
        <v>305</v>
      </c>
      <c r="H100" s="160">
        <v>7.7</v>
      </c>
      <c r="I100" s="160" t="s">
        <v>1017</v>
      </c>
      <c r="J100" s="133">
        <v>400</v>
      </c>
      <c r="K100" s="133">
        <v>400</v>
      </c>
    </row>
    <row r="101" spans="1:11" x14ac:dyDescent="0.25">
      <c r="A101" s="143">
        <v>98</v>
      </c>
      <c r="B101" s="160" t="s">
        <v>480</v>
      </c>
      <c r="C101" s="160" t="s">
        <v>889</v>
      </c>
      <c r="D101" s="160">
        <v>11</v>
      </c>
      <c r="E101" s="160" t="s">
        <v>117</v>
      </c>
      <c r="F101" s="160" t="s">
        <v>422</v>
      </c>
      <c r="G101" s="160" t="s">
        <v>305</v>
      </c>
      <c r="H101" s="160">
        <v>9.4</v>
      </c>
      <c r="I101" s="160" t="s">
        <v>424</v>
      </c>
      <c r="J101" s="133">
        <v>400</v>
      </c>
      <c r="K101" s="133">
        <v>400</v>
      </c>
    </row>
    <row r="102" spans="1:11" x14ac:dyDescent="0.25">
      <c r="A102" s="143">
        <v>99</v>
      </c>
      <c r="B102" s="160" t="s">
        <v>1018</v>
      </c>
      <c r="C102" s="160" t="s">
        <v>889</v>
      </c>
      <c r="D102" s="160">
        <v>9</v>
      </c>
      <c r="E102" s="160" t="s">
        <v>117</v>
      </c>
      <c r="F102" s="160" t="s">
        <v>1019</v>
      </c>
      <c r="G102" s="160" t="s">
        <v>350</v>
      </c>
      <c r="H102" s="160">
        <v>9</v>
      </c>
      <c r="I102" s="160" t="s">
        <v>1020</v>
      </c>
      <c r="J102" s="133">
        <v>400</v>
      </c>
      <c r="K102" s="133">
        <v>400</v>
      </c>
    </row>
    <row r="103" spans="1:11" x14ac:dyDescent="0.25">
      <c r="A103" s="143">
        <v>100</v>
      </c>
      <c r="B103" s="160" t="s">
        <v>482</v>
      </c>
      <c r="C103" s="160" t="s">
        <v>883</v>
      </c>
      <c r="D103" s="160">
        <v>9</v>
      </c>
      <c r="E103" s="160" t="s">
        <v>117</v>
      </c>
      <c r="F103" s="160" t="s">
        <v>427</v>
      </c>
      <c r="G103" s="160" t="s">
        <v>392</v>
      </c>
      <c r="H103" s="160">
        <v>9.5</v>
      </c>
      <c r="I103" s="160" t="s">
        <v>428</v>
      </c>
      <c r="J103" s="133">
        <v>400</v>
      </c>
      <c r="K103" s="133">
        <v>400</v>
      </c>
    </row>
    <row r="104" spans="1:11" x14ac:dyDescent="0.25">
      <c r="A104" s="143">
        <v>101</v>
      </c>
      <c r="B104" s="160" t="s">
        <v>1021</v>
      </c>
      <c r="C104" s="160" t="s">
        <v>883</v>
      </c>
      <c r="D104" s="160">
        <v>30</v>
      </c>
      <c r="E104" s="160" t="s">
        <v>117</v>
      </c>
      <c r="F104" s="160" t="s">
        <v>892</v>
      </c>
      <c r="G104" s="160" t="s">
        <v>607</v>
      </c>
      <c r="H104" s="160">
        <v>9.4</v>
      </c>
      <c r="I104" s="160" t="s">
        <v>1021</v>
      </c>
      <c r="J104" s="133">
        <v>400</v>
      </c>
      <c r="K104" s="133">
        <v>400</v>
      </c>
    </row>
    <row r="105" spans="1:11" x14ac:dyDescent="0.25">
      <c r="A105" s="143">
        <v>102</v>
      </c>
      <c r="B105" s="160" t="s">
        <v>1022</v>
      </c>
      <c r="C105" s="160" t="s">
        <v>883</v>
      </c>
      <c r="D105" s="160">
        <v>14</v>
      </c>
      <c r="E105" s="160" t="s">
        <v>117</v>
      </c>
      <c r="F105" s="160" t="s">
        <v>1023</v>
      </c>
      <c r="G105" s="160" t="s">
        <v>350</v>
      </c>
      <c r="H105" s="160">
        <v>8</v>
      </c>
      <c r="I105" s="160" t="s">
        <v>1024</v>
      </c>
      <c r="J105" s="133">
        <v>400</v>
      </c>
      <c r="K105" s="133">
        <v>400</v>
      </c>
    </row>
    <row r="106" spans="1:11" x14ac:dyDescent="0.25">
      <c r="A106" s="143">
        <v>103</v>
      </c>
      <c r="B106" s="147" t="s">
        <v>194</v>
      </c>
      <c r="C106" s="147" t="s">
        <v>883</v>
      </c>
      <c r="D106" s="147">
        <v>20</v>
      </c>
      <c r="E106" s="142" t="s">
        <v>117</v>
      </c>
      <c r="F106" s="147" t="s">
        <v>903</v>
      </c>
      <c r="G106" s="147" t="s">
        <v>330</v>
      </c>
      <c r="H106" s="142">
        <v>9.1199999999999992</v>
      </c>
      <c r="I106" s="147" t="s">
        <v>1025</v>
      </c>
      <c r="J106" s="133">
        <v>400</v>
      </c>
      <c r="K106" s="133">
        <v>400</v>
      </c>
    </row>
    <row r="107" spans="1:11" x14ac:dyDescent="0.25">
      <c r="A107" s="143">
        <v>104</v>
      </c>
      <c r="B107" s="160" t="s">
        <v>198</v>
      </c>
      <c r="C107" s="160" t="s">
        <v>883</v>
      </c>
      <c r="D107" s="160">
        <v>15</v>
      </c>
      <c r="E107" s="139" t="s">
        <v>199</v>
      </c>
      <c r="F107" s="160" t="s">
        <v>200</v>
      </c>
      <c r="G107" s="160" t="s">
        <v>350</v>
      </c>
      <c r="H107" s="160">
        <v>9.6999999999999993</v>
      </c>
      <c r="I107" s="160" t="s">
        <v>361</v>
      </c>
      <c r="J107" s="120">
        <v>350</v>
      </c>
      <c r="K107" s="120">
        <v>350</v>
      </c>
    </row>
    <row r="108" spans="1:11" x14ac:dyDescent="0.25">
      <c r="A108" s="143">
        <v>105</v>
      </c>
      <c r="B108" s="160" t="s">
        <v>652</v>
      </c>
      <c r="C108" s="160" t="s">
        <v>883</v>
      </c>
      <c r="D108" s="160">
        <v>15</v>
      </c>
      <c r="E108" s="139" t="s">
        <v>199</v>
      </c>
      <c r="F108" s="160" t="s">
        <v>1026</v>
      </c>
      <c r="G108" s="160" t="s">
        <v>350</v>
      </c>
      <c r="H108" s="160">
        <v>9.6999999999999993</v>
      </c>
      <c r="I108" s="160" t="s">
        <v>308</v>
      </c>
      <c r="J108" s="120">
        <v>350</v>
      </c>
      <c r="K108" s="120">
        <v>350</v>
      </c>
    </row>
    <row r="109" spans="1:11" x14ac:dyDescent="0.25">
      <c r="A109" s="143">
        <v>106</v>
      </c>
      <c r="B109" s="160" t="s">
        <v>1027</v>
      </c>
      <c r="C109" s="160" t="s">
        <v>889</v>
      </c>
      <c r="D109" s="160">
        <v>12</v>
      </c>
      <c r="E109" s="139" t="s">
        <v>199</v>
      </c>
      <c r="F109" s="160" t="s">
        <v>244</v>
      </c>
      <c r="G109" s="160" t="s">
        <v>307</v>
      </c>
      <c r="H109" s="160">
        <v>8.1</v>
      </c>
      <c r="I109" s="160" t="s">
        <v>1028</v>
      </c>
      <c r="J109" s="120">
        <v>350</v>
      </c>
      <c r="K109" s="120">
        <v>350</v>
      </c>
    </row>
    <row r="110" spans="1:11" x14ac:dyDescent="0.25">
      <c r="A110" s="143">
        <v>107</v>
      </c>
      <c r="B110" s="160" t="s">
        <v>433</v>
      </c>
      <c r="C110" s="160" t="s">
        <v>883</v>
      </c>
      <c r="D110" s="160">
        <v>15</v>
      </c>
      <c r="E110" s="139" t="s">
        <v>199</v>
      </c>
      <c r="F110" s="160" t="s">
        <v>309</v>
      </c>
      <c r="G110" s="160" t="s">
        <v>350</v>
      </c>
      <c r="H110" s="160">
        <v>8.6</v>
      </c>
      <c r="I110" s="160" t="s">
        <v>311</v>
      </c>
      <c r="J110" s="120">
        <v>350</v>
      </c>
      <c r="K110" s="120">
        <v>350</v>
      </c>
    </row>
    <row r="111" spans="1:11" x14ac:dyDescent="0.25">
      <c r="A111" s="143">
        <v>108</v>
      </c>
      <c r="B111" s="160" t="s">
        <v>130</v>
      </c>
      <c r="C111" s="160" t="s">
        <v>889</v>
      </c>
      <c r="D111" s="160">
        <v>9</v>
      </c>
      <c r="E111" s="139" t="s">
        <v>199</v>
      </c>
      <c r="F111" s="160" t="s">
        <v>131</v>
      </c>
      <c r="G111" s="160" t="s">
        <v>350</v>
      </c>
      <c r="H111" s="160">
        <v>6.7</v>
      </c>
      <c r="I111" s="160" t="s">
        <v>132</v>
      </c>
      <c r="J111" s="120">
        <v>350</v>
      </c>
      <c r="K111" s="120">
        <v>350</v>
      </c>
    </row>
    <row r="112" spans="1:11" x14ac:dyDescent="0.25">
      <c r="A112" s="143">
        <v>109</v>
      </c>
      <c r="B112" s="141" t="s">
        <v>1029</v>
      </c>
      <c r="C112" s="141" t="s">
        <v>889</v>
      </c>
      <c r="D112" s="141">
        <v>13</v>
      </c>
      <c r="E112" s="139" t="s">
        <v>199</v>
      </c>
      <c r="F112" s="141" t="s">
        <v>886</v>
      </c>
      <c r="G112" s="141" t="s">
        <v>307</v>
      </c>
      <c r="H112" s="141">
        <v>8.1999999999999993</v>
      </c>
      <c r="I112" s="141" t="s">
        <v>1030</v>
      </c>
      <c r="J112" s="120">
        <v>350</v>
      </c>
      <c r="K112" s="120">
        <v>350</v>
      </c>
    </row>
    <row r="113" spans="1:11" x14ac:dyDescent="0.25">
      <c r="A113" s="143">
        <v>110</v>
      </c>
      <c r="B113" s="160" t="s">
        <v>658</v>
      </c>
      <c r="C113" s="160" t="s">
        <v>889</v>
      </c>
      <c r="D113" s="160">
        <v>16</v>
      </c>
      <c r="E113" s="139" t="s">
        <v>199</v>
      </c>
      <c r="F113" s="160" t="s">
        <v>983</v>
      </c>
      <c r="G113" s="160" t="s">
        <v>58</v>
      </c>
      <c r="H113" s="160">
        <v>8.6999999999999993</v>
      </c>
      <c r="I113" s="160" t="s">
        <v>1031</v>
      </c>
      <c r="J113" s="120">
        <v>350</v>
      </c>
      <c r="K113" s="120">
        <v>350</v>
      </c>
    </row>
    <row r="114" spans="1:11" x14ac:dyDescent="0.25">
      <c r="A114" s="143">
        <v>111</v>
      </c>
      <c r="B114" s="160" t="s">
        <v>469</v>
      </c>
      <c r="C114" s="160" t="s">
        <v>889</v>
      </c>
      <c r="D114" s="160">
        <v>14</v>
      </c>
      <c r="E114" s="139" t="s">
        <v>199</v>
      </c>
      <c r="F114" s="160" t="s">
        <v>1032</v>
      </c>
      <c r="G114" s="160" t="s">
        <v>310</v>
      </c>
      <c r="H114" s="160">
        <v>9.6999999999999993</v>
      </c>
      <c r="I114" s="160" t="s">
        <v>405</v>
      </c>
      <c r="J114" s="120">
        <v>350</v>
      </c>
      <c r="K114" s="120">
        <v>350</v>
      </c>
    </row>
    <row r="115" spans="1:11" x14ac:dyDescent="0.25">
      <c r="A115" s="143">
        <v>112</v>
      </c>
      <c r="B115" s="160" t="s">
        <v>1033</v>
      </c>
      <c r="C115" s="160" t="s">
        <v>883</v>
      </c>
      <c r="D115" s="160">
        <v>11</v>
      </c>
      <c r="E115" s="139" t="s">
        <v>199</v>
      </c>
      <c r="F115" s="160" t="s">
        <v>196</v>
      </c>
      <c r="G115" s="160" t="s">
        <v>375</v>
      </c>
      <c r="H115" s="160">
        <v>9.5</v>
      </c>
      <c r="I115" s="160" t="s">
        <v>1034</v>
      </c>
      <c r="J115" s="120">
        <v>350</v>
      </c>
      <c r="K115" s="120">
        <v>350</v>
      </c>
    </row>
    <row r="116" spans="1:11" x14ac:dyDescent="0.25">
      <c r="A116" s="143">
        <v>113</v>
      </c>
      <c r="B116" s="160" t="s">
        <v>1035</v>
      </c>
      <c r="C116" s="160" t="s">
        <v>883</v>
      </c>
      <c r="D116" s="160">
        <v>15</v>
      </c>
      <c r="E116" s="139" t="s">
        <v>199</v>
      </c>
      <c r="F116" s="160" t="s">
        <v>1036</v>
      </c>
      <c r="G116" s="160" t="s">
        <v>58</v>
      </c>
      <c r="H116" s="160">
        <v>8.3000000000000007</v>
      </c>
      <c r="I116" s="160" t="s">
        <v>1037</v>
      </c>
      <c r="J116" s="120">
        <v>350</v>
      </c>
      <c r="K116" s="120">
        <v>350</v>
      </c>
    </row>
    <row r="117" spans="1:11" x14ac:dyDescent="0.25">
      <c r="A117" s="143">
        <v>114</v>
      </c>
      <c r="B117" s="160" t="s">
        <v>663</v>
      </c>
      <c r="C117" s="160" t="s">
        <v>889</v>
      </c>
      <c r="D117" s="160">
        <v>10</v>
      </c>
      <c r="E117" s="139" t="s">
        <v>199</v>
      </c>
      <c r="F117" s="160" t="s">
        <v>131</v>
      </c>
      <c r="G117" s="160" t="s">
        <v>392</v>
      </c>
      <c r="H117" s="160">
        <v>8.1</v>
      </c>
      <c r="I117" s="160" t="s">
        <v>664</v>
      </c>
      <c r="J117" s="120">
        <v>350</v>
      </c>
      <c r="K117" s="120">
        <v>350</v>
      </c>
    </row>
    <row r="118" spans="1:11" x14ac:dyDescent="0.25">
      <c r="A118" s="143">
        <v>115</v>
      </c>
      <c r="B118" s="160" t="s">
        <v>472</v>
      </c>
      <c r="C118" s="160" t="s">
        <v>883</v>
      </c>
      <c r="D118" s="160">
        <v>9</v>
      </c>
      <c r="E118" s="139" t="s">
        <v>199</v>
      </c>
      <c r="F118" s="160" t="s">
        <v>1038</v>
      </c>
      <c r="G118" s="160" t="s">
        <v>350</v>
      </c>
      <c r="H118" s="160">
        <v>9.6</v>
      </c>
      <c r="I118" s="160" t="s">
        <v>1039</v>
      </c>
      <c r="J118" s="120">
        <v>350</v>
      </c>
      <c r="K118" s="120">
        <v>350</v>
      </c>
    </row>
    <row r="119" spans="1:11" x14ac:dyDescent="0.25">
      <c r="A119" s="143">
        <v>116</v>
      </c>
      <c r="B119" s="160" t="s">
        <v>671</v>
      </c>
      <c r="C119" s="160" t="s">
        <v>889</v>
      </c>
      <c r="D119" s="160">
        <v>11</v>
      </c>
      <c r="E119" s="139" t="s">
        <v>199</v>
      </c>
      <c r="F119" s="160" t="s">
        <v>672</v>
      </c>
      <c r="G119" s="160" t="s">
        <v>305</v>
      </c>
      <c r="H119" s="160">
        <v>8.3000000000000007</v>
      </c>
      <c r="I119" s="160" t="s">
        <v>673</v>
      </c>
      <c r="J119" s="120">
        <v>350</v>
      </c>
      <c r="K119" s="120">
        <v>350</v>
      </c>
    </row>
    <row r="120" spans="1:11" x14ac:dyDescent="0.25">
      <c r="A120" s="143">
        <v>117</v>
      </c>
      <c r="B120" s="160" t="s">
        <v>331</v>
      </c>
      <c r="C120" s="160" t="s">
        <v>883</v>
      </c>
      <c r="D120" s="160">
        <v>22</v>
      </c>
      <c r="E120" s="139" t="s">
        <v>199</v>
      </c>
      <c r="F120" s="160" t="s">
        <v>903</v>
      </c>
      <c r="G120" s="160" t="s">
        <v>32</v>
      </c>
      <c r="H120" s="160">
        <v>9.1999999999999993</v>
      </c>
      <c r="I120" s="160" t="s">
        <v>1040</v>
      </c>
      <c r="J120" s="120">
        <v>350</v>
      </c>
      <c r="K120" s="120">
        <v>350</v>
      </c>
    </row>
    <row r="121" spans="1:11" x14ac:dyDescent="0.25">
      <c r="A121" s="143">
        <v>118</v>
      </c>
      <c r="B121" s="160" t="s">
        <v>1041</v>
      </c>
      <c r="C121" s="160" t="s">
        <v>889</v>
      </c>
      <c r="D121" s="160">
        <v>11</v>
      </c>
      <c r="E121" s="139" t="s">
        <v>199</v>
      </c>
      <c r="F121" s="160" t="s">
        <v>1042</v>
      </c>
      <c r="G121" s="160" t="s">
        <v>375</v>
      </c>
      <c r="H121" s="160">
        <v>8.4</v>
      </c>
      <c r="I121" s="160" t="s">
        <v>1043</v>
      </c>
      <c r="J121" s="120">
        <v>350</v>
      </c>
      <c r="K121" s="120">
        <v>350</v>
      </c>
    </row>
    <row r="122" spans="1:11" x14ac:dyDescent="0.25">
      <c r="A122" s="143">
        <v>119</v>
      </c>
      <c r="B122" s="160" t="s">
        <v>678</v>
      </c>
      <c r="C122" s="160" t="s">
        <v>883</v>
      </c>
      <c r="D122" s="160">
        <v>8</v>
      </c>
      <c r="E122" s="139" t="s">
        <v>199</v>
      </c>
      <c r="F122" s="160" t="s">
        <v>1044</v>
      </c>
      <c r="G122" s="160" t="s">
        <v>310</v>
      </c>
      <c r="H122" s="160">
        <v>8.5</v>
      </c>
      <c r="I122" s="160" t="s">
        <v>680</v>
      </c>
      <c r="J122" s="120">
        <v>350</v>
      </c>
      <c r="K122" s="120">
        <v>350</v>
      </c>
    </row>
    <row r="123" spans="1:11" x14ac:dyDescent="0.25">
      <c r="A123" s="143">
        <v>120</v>
      </c>
      <c r="B123" s="160" t="s">
        <v>1045</v>
      </c>
      <c r="C123" s="160" t="s">
        <v>889</v>
      </c>
      <c r="D123" s="160">
        <v>10</v>
      </c>
      <c r="E123" s="139" t="s">
        <v>199</v>
      </c>
      <c r="F123" s="160" t="s">
        <v>762</v>
      </c>
      <c r="G123" s="160" t="s">
        <v>392</v>
      </c>
      <c r="H123" s="160">
        <v>9.6999999999999993</v>
      </c>
      <c r="I123" s="160" t="s">
        <v>1046</v>
      </c>
      <c r="J123" s="120">
        <v>350</v>
      </c>
      <c r="K123" s="120">
        <v>350</v>
      </c>
    </row>
    <row r="124" spans="1:11" x14ac:dyDescent="0.25">
      <c r="A124" s="143">
        <v>121</v>
      </c>
      <c r="B124" s="160" t="s">
        <v>1047</v>
      </c>
      <c r="C124" s="160" t="s">
        <v>883</v>
      </c>
      <c r="D124" s="160">
        <v>7</v>
      </c>
      <c r="E124" s="139" t="s">
        <v>199</v>
      </c>
      <c r="F124" s="160" t="s">
        <v>1048</v>
      </c>
      <c r="G124" s="160" t="s">
        <v>310</v>
      </c>
      <c r="H124" s="160">
        <v>8.9</v>
      </c>
      <c r="I124" s="160" t="s">
        <v>1049</v>
      </c>
      <c r="J124" s="120">
        <v>350</v>
      </c>
      <c r="K124" s="120">
        <v>350</v>
      </c>
    </row>
    <row r="125" spans="1:11" x14ac:dyDescent="0.25">
      <c r="A125" s="143">
        <v>122</v>
      </c>
      <c r="B125" s="160" t="s">
        <v>1050</v>
      </c>
      <c r="C125" s="160" t="s">
        <v>883</v>
      </c>
      <c r="D125" s="160">
        <v>7</v>
      </c>
      <c r="E125" s="139" t="s">
        <v>199</v>
      </c>
      <c r="F125" s="160" t="s">
        <v>1051</v>
      </c>
      <c r="G125" s="160" t="s">
        <v>307</v>
      </c>
      <c r="H125" s="160">
        <v>9.3000000000000007</v>
      </c>
      <c r="I125" s="160" t="s">
        <v>1052</v>
      </c>
      <c r="J125" s="120">
        <v>350</v>
      </c>
      <c r="K125" s="120">
        <v>350</v>
      </c>
    </row>
    <row r="126" spans="1:11" x14ac:dyDescent="0.25">
      <c r="A126" s="143">
        <v>123</v>
      </c>
      <c r="B126" s="160" t="s">
        <v>688</v>
      </c>
      <c r="C126" s="160" t="s">
        <v>889</v>
      </c>
      <c r="D126" s="160">
        <v>13</v>
      </c>
      <c r="E126" s="139" t="s">
        <v>199</v>
      </c>
      <c r="F126" s="160" t="s">
        <v>1053</v>
      </c>
      <c r="G126" s="160" t="s">
        <v>310</v>
      </c>
      <c r="H126" s="160">
        <v>7.4</v>
      </c>
      <c r="I126" s="160" t="s">
        <v>690</v>
      </c>
      <c r="J126" s="120">
        <v>350</v>
      </c>
      <c r="K126" s="120">
        <v>350</v>
      </c>
    </row>
    <row r="127" spans="1:11" x14ac:dyDescent="0.25">
      <c r="A127" s="143">
        <v>124</v>
      </c>
      <c r="B127" s="160" t="s">
        <v>761</v>
      </c>
      <c r="C127" s="160" t="s">
        <v>889</v>
      </c>
      <c r="D127" s="160">
        <v>10</v>
      </c>
      <c r="E127" s="139" t="s">
        <v>199</v>
      </c>
      <c r="F127" s="160" t="s">
        <v>762</v>
      </c>
      <c r="G127" s="160" t="s">
        <v>392</v>
      </c>
      <c r="H127" s="160">
        <v>9.6</v>
      </c>
      <c r="I127" s="160" t="s">
        <v>763</v>
      </c>
      <c r="J127" s="120">
        <v>350</v>
      </c>
      <c r="K127" s="120">
        <v>350</v>
      </c>
    </row>
    <row r="128" spans="1:11" x14ac:dyDescent="0.25">
      <c r="A128" s="143">
        <v>125</v>
      </c>
      <c r="B128" s="160" t="s">
        <v>478</v>
      </c>
      <c r="C128" s="160" t="s">
        <v>889</v>
      </c>
      <c r="D128" s="160">
        <v>12</v>
      </c>
      <c r="E128" s="139" t="s">
        <v>199</v>
      </c>
      <c r="F128" s="160" t="s">
        <v>704</v>
      </c>
      <c r="G128" s="160" t="s">
        <v>307</v>
      </c>
      <c r="H128" s="160">
        <v>8.6</v>
      </c>
      <c r="I128" s="160" t="s">
        <v>421</v>
      </c>
      <c r="J128" s="120">
        <v>350</v>
      </c>
      <c r="K128" s="120">
        <v>350</v>
      </c>
    </row>
    <row r="129" spans="1:11" x14ac:dyDescent="0.25">
      <c r="A129" s="143">
        <v>126</v>
      </c>
      <c r="B129" s="160" t="s">
        <v>1054</v>
      </c>
      <c r="C129" s="160" t="s">
        <v>883</v>
      </c>
      <c r="D129" s="160">
        <v>11</v>
      </c>
      <c r="E129" s="139" t="s">
        <v>199</v>
      </c>
      <c r="F129" s="160" t="s">
        <v>683</v>
      </c>
      <c r="G129" s="160" t="s">
        <v>375</v>
      </c>
      <c r="H129" s="160">
        <v>8.5</v>
      </c>
      <c r="I129" s="160" t="s">
        <v>1055</v>
      </c>
      <c r="J129" s="120">
        <v>350</v>
      </c>
      <c r="K129" s="120">
        <v>350</v>
      </c>
    </row>
    <row r="130" spans="1:11" x14ac:dyDescent="0.25">
      <c r="A130" s="143">
        <v>127</v>
      </c>
      <c r="B130" s="160" t="s">
        <v>628</v>
      </c>
      <c r="C130" s="160" t="s">
        <v>889</v>
      </c>
      <c r="D130" s="160">
        <v>7</v>
      </c>
      <c r="E130" s="139" t="s">
        <v>199</v>
      </c>
      <c r="F130" s="160" t="s">
        <v>629</v>
      </c>
      <c r="G130" s="160" t="s">
        <v>310</v>
      </c>
      <c r="H130" s="160">
        <v>9.5</v>
      </c>
      <c r="I130" s="160" t="s">
        <v>1056</v>
      </c>
      <c r="J130" s="120">
        <v>350</v>
      </c>
      <c r="K130" s="120">
        <v>350</v>
      </c>
    </row>
    <row r="131" spans="1:11" x14ac:dyDescent="0.25">
      <c r="A131" s="143">
        <v>128</v>
      </c>
      <c r="B131" s="160" t="s">
        <v>639</v>
      </c>
      <c r="C131" s="160" t="s">
        <v>889</v>
      </c>
      <c r="D131" s="160">
        <v>22</v>
      </c>
      <c r="E131" s="139" t="s">
        <v>199</v>
      </c>
      <c r="F131" s="160" t="s">
        <v>640</v>
      </c>
      <c r="G131" s="160" t="s">
        <v>188</v>
      </c>
      <c r="H131" s="160">
        <v>8.58</v>
      </c>
      <c r="I131" s="160" t="s">
        <v>641</v>
      </c>
      <c r="J131" s="120">
        <v>350</v>
      </c>
      <c r="K131" s="120">
        <v>350</v>
      </c>
    </row>
    <row r="132" spans="1:11" x14ac:dyDescent="0.25">
      <c r="A132" s="143">
        <v>129</v>
      </c>
      <c r="B132" s="160" t="s">
        <v>1057</v>
      </c>
      <c r="C132" s="160" t="s">
        <v>889</v>
      </c>
      <c r="D132" s="160">
        <v>10</v>
      </c>
      <c r="E132" s="139" t="s">
        <v>199</v>
      </c>
      <c r="F132" s="160" t="s">
        <v>234</v>
      </c>
      <c r="G132" s="160" t="s">
        <v>392</v>
      </c>
      <c r="H132" s="160">
        <v>8.5</v>
      </c>
      <c r="I132" s="160" t="s">
        <v>1058</v>
      </c>
      <c r="J132" s="120">
        <v>350</v>
      </c>
      <c r="K132" s="120">
        <v>350</v>
      </c>
    </row>
    <row r="133" spans="1:11" x14ac:dyDescent="0.25">
      <c r="A133" s="143">
        <v>130</v>
      </c>
      <c r="B133" s="141" t="s">
        <v>464</v>
      </c>
      <c r="C133" s="141" t="s">
        <v>889</v>
      </c>
      <c r="D133" s="141">
        <v>9</v>
      </c>
      <c r="E133" s="139" t="s">
        <v>199</v>
      </c>
      <c r="F133" s="141" t="s">
        <v>105</v>
      </c>
      <c r="G133" s="141" t="s">
        <v>350</v>
      </c>
      <c r="H133" s="160">
        <v>9.4</v>
      </c>
      <c r="I133" s="141" t="s">
        <v>396</v>
      </c>
      <c r="J133" s="120">
        <v>350</v>
      </c>
      <c r="K133" s="120">
        <v>350</v>
      </c>
    </row>
    <row r="134" spans="1:11" x14ac:dyDescent="0.25">
      <c r="A134" s="143">
        <v>131</v>
      </c>
      <c r="B134" s="160" t="s">
        <v>1059</v>
      </c>
      <c r="C134" s="160" t="s">
        <v>883</v>
      </c>
      <c r="D134" s="160">
        <v>16</v>
      </c>
      <c r="E134" s="139" t="s">
        <v>199</v>
      </c>
      <c r="F134" s="160" t="s">
        <v>647</v>
      </c>
      <c r="G134" s="160" t="s">
        <v>69</v>
      </c>
      <c r="H134" s="160">
        <v>8.6999999999999993</v>
      </c>
      <c r="I134" s="160" t="s">
        <v>1060</v>
      </c>
      <c r="J134" s="120">
        <v>350</v>
      </c>
      <c r="K134" s="120">
        <v>350</v>
      </c>
    </row>
    <row r="135" spans="1:11" x14ac:dyDescent="0.25">
      <c r="A135" s="143">
        <v>132</v>
      </c>
      <c r="B135" s="160" t="s">
        <v>737</v>
      </c>
      <c r="C135" s="160" t="s">
        <v>889</v>
      </c>
      <c r="D135" s="160">
        <v>14</v>
      </c>
      <c r="E135" s="139" t="s">
        <v>199</v>
      </c>
      <c r="F135" s="160" t="s">
        <v>738</v>
      </c>
      <c r="G135" s="160" t="s">
        <v>350</v>
      </c>
      <c r="H135" s="160">
        <v>9.4</v>
      </c>
      <c r="I135" s="160" t="s">
        <v>739</v>
      </c>
      <c r="J135" s="120">
        <v>350</v>
      </c>
      <c r="K135" s="120">
        <v>350</v>
      </c>
    </row>
    <row r="136" spans="1:11" x14ac:dyDescent="0.25">
      <c r="A136" s="143">
        <v>133</v>
      </c>
      <c r="B136" s="142" t="s">
        <v>1061</v>
      </c>
      <c r="C136" s="142" t="s">
        <v>883</v>
      </c>
      <c r="D136" s="142">
        <v>6</v>
      </c>
      <c r="E136" s="144" t="s">
        <v>199</v>
      </c>
      <c r="F136" s="142" t="s">
        <v>1062</v>
      </c>
      <c r="G136" s="142" t="s">
        <v>307</v>
      </c>
      <c r="H136" s="142">
        <v>9.3000000000000007</v>
      </c>
      <c r="I136" s="142" t="s">
        <v>1063</v>
      </c>
      <c r="J136" s="120">
        <v>350</v>
      </c>
      <c r="K136" s="120">
        <v>350</v>
      </c>
    </row>
    <row r="137" spans="1:11" x14ac:dyDescent="0.25">
      <c r="J137" s="149">
        <f>SUM(J4:J136)</f>
        <v>83500</v>
      </c>
      <c r="K137" s="150">
        <f>SUM(K4:K136)</f>
        <v>83500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AEED-BEC7-454F-B722-FCFA16256F6B}">
  <dimension ref="A1:K137"/>
  <sheetViews>
    <sheetView workbookViewId="0">
      <selection activeCell="I155" sqref="I155"/>
    </sheetView>
  </sheetViews>
  <sheetFormatPr baseColWidth="10" defaultRowHeight="15" x14ac:dyDescent="0.25"/>
  <cols>
    <col min="1" max="1" width="9" style="134" customWidth="1"/>
    <col min="2" max="2" width="37.85546875" style="134" customWidth="1"/>
    <col min="3" max="3" width="8.7109375" style="134" customWidth="1"/>
    <col min="4" max="4" width="8.5703125" style="134" customWidth="1"/>
    <col min="5" max="5" width="32.140625" style="134" customWidth="1"/>
    <col min="6" max="6" width="59.140625" style="134" customWidth="1"/>
    <col min="7" max="7" width="17.85546875" style="134" customWidth="1"/>
    <col min="8" max="8" width="19.140625" style="134" customWidth="1"/>
    <col min="9" max="9" width="41" style="134" customWidth="1"/>
    <col min="10" max="10" width="17" style="134" customWidth="1"/>
    <col min="11" max="11" width="15" style="134" customWidth="1"/>
    <col min="12" max="12" width="32.28515625" style="134" customWidth="1"/>
    <col min="13" max="16384" width="11.42578125" style="134"/>
  </cols>
  <sheetData>
    <row r="1" spans="1:11" x14ac:dyDescent="0.25">
      <c r="A1" s="258" t="s">
        <v>1101</v>
      </c>
      <c r="B1" s="258"/>
      <c r="C1" s="258"/>
    </row>
    <row r="3" spans="1:11" x14ac:dyDescent="0.25">
      <c r="A3" s="136" t="s">
        <v>15</v>
      </c>
      <c r="B3" s="137" t="s">
        <v>573</v>
      </c>
      <c r="C3" s="158" t="s">
        <v>17</v>
      </c>
      <c r="D3" s="158" t="s">
        <v>18</v>
      </c>
      <c r="E3" s="158" t="s">
        <v>19</v>
      </c>
      <c r="F3" s="158" t="s">
        <v>20</v>
      </c>
      <c r="G3" s="158" t="s">
        <v>21</v>
      </c>
      <c r="H3" s="158" t="s">
        <v>881</v>
      </c>
      <c r="I3" s="158" t="s">
        <v>574</v>
      </c>
      <c r="J3" s="158" t="s">
        <v>532</v>
      </c>
      <c r="K3" s="158" t="s">
        <v>27</v>
      </c>
    </row>
    <row r="4" spans="1:11" x14ac:dyDescent="0.25">
      <c r="A4" s="145">
        <v>1</v>
      </c>
      <c r="B4" s="146" t="s">
        <v>882</v>
      </c>
      <c r="C4" s="146" t="s">
        <v>883</v>
      </c>
      <c r="D4" s="146">
        <v>22</v>
      </c>
      <c r="E4" s="139" t="s">
        <v>30</v>
      </c>
      <c r="F4" s="146" t="s">
        <v>884</v>
      </c>
      <c r="G4" s="146" t="s">
        <v>85</v>
      </c>
      <c r="H4" s="146">
        <v>8.99</v>
      </c>
      <c r="I4" s="146" t="s">
        <v>882</v>
      </c>
      <c r="J4" s="133">
        <v>1000</v>
      </c>
      <c r="K4" s="133">
        <v>1000</v>
      </c>
    </row>
    <row r="5" spans="1:11" x14ac:dyDescent="0.25">
      <c r="A5" s="138">
        <v>2</v>
      </c>
      <c r="B5" s="160" t="s">
        <v>885</v>
      </c>
      <c r="C5" s="160" t="s">
        <v>883</v>
      </c>
      <c r="D5" s="160">
        <v>13</v>
      </c>
      <c r="E5" s="160" t="s">
        <v>30</v>
      </c>
      <c r="F5" s="160" t="s">
        <v>886</v>
      </c>
      <c r="G5" s="160" t="s">
        <v>307</v>
      </c>
      <c r="H5" s="160">
        <v>8.5</v>
      </c>
      <c r="I5" s="160" t="s">
        <v>887</v>
      </c>
      <c r="J5" s="133">
        <v>1000</v>
      </c>
      <c r="K5" s="133">
        <v>1000</v>
      </c>
    </row>
    <row r="6" spans="1:11" x14ac:dyDescent="0.25">
      <c r="A6" s="138">
        <v>3</v>
      </c>
      <c r="B6" s="160" t="s">
        <v>465</v>
      </c>
      <c r="C6" s="160" t="s">
        <v>883</v>
      </c>
      <c r="D6" s="160">
        <v>12</v>
      </c>
      <c r="E6" s="139" t="s">
        <v>30</v>
      </c>
      <c r="F6" s="160" t="s">
        <v>580</v>
      </c>
      <c r="G6" s="160" t="s">
        <v>307</v>
      </c>
      <c r="H6" s="160">
        <v>9.8000000000000007</v>
      </c>
      <c r="I6" s="160" t="s">
        <v>888</v>
      </c>
      <c r="J6" s="133">
        <v>1000</v>
      </c>
      <c r="K6" s="133">
        <v>1000</v>
      </c>
    </row>
    <row r="7" spans="1:11" ht="16.5" customHeight="1" x14ac:dyDescent="0.25">
      <c r="A7" s="138">
        <v>4</v>
      </c>
      <c r="B7" s="160" t="s">
        <v>502</v>
      </c>
      <c r="C7" s="160" t="s">
        <v>889</v>
      </c>
      <c r="D7" s="160">
        <v>8</v>
      </c>
      <c r="E7" s="160" t="s">
        <v>30</v>
      </c>
      <c r="F7" s="160" t="s">
        <v>503</v>
      </c>
      <c r="G7" s="160" t="s">
        <v>350</v>
      </c>
      <c r="H7" s="160">
        <v>9.8000000000000007</v>
      </c>
      <c r="I7" s="160" t="s">
        <v>504</v>
      </c>
      <c r="J7" s="133">
        <v>1000</v>
      </c>
      <c r="K7" s="133">
        <v>1000</v>
      </c>
    </row>
    <row r="8" spans="1:11" x14ac:dyDescent="0.25">
      <c r="A8" s="138">
        <v>5</v>
      </c>
      <c r="B8" s="160" t="s">
        <v>33</v>
      </c>
      <c r="C8" s="160" t="s">
        <v>883</v>
      </c>
      <c r="D8" s="160">
        <v>37</v>
      </c>
      <c r="E8" s="139" t="s">
        <v>30</v>
      </c>
      <c r="F8" s="160" t="s">
        <v>617</v>
      </c>
      <c r="G8" s="160" t="s">
        <v>607</v>
      </c>
      <c r="H8" s="160">
        <v>9.4</v>
      </c>
      <c r="I8" s="160" t="s">
        <v>33</v>
      </c>
      <c r="J8" s="133">
        <v>1000</v>
      </c>
      <c r="K8" s="133">
        <v>1000</v>
      </c>
    </row>
    <row r="9" spans="1:11" x14ac:dyDescent="0.25">
      <c r="A9" s="138">
        <v>6</v>
      </c>
      <c r="B9" s="160" t="s">
        <v>890</v>
      </c>
      <c r="C9" s="160" t="s">
        <v>889</v>
      </c>
      <c r="D9" s="160">
        <v>21</v>
      </c>
      <c r="E9" s="160" t="s">
        <v>30</v>
      </c>
      <c r="F9" s="160" t="s">
        <v>95</v>
      </c>
      <c r="G9" s="160" t="s">
        <v>607</v>
      </c>
      <c r="H9" s="160">
        <v>8.9</v>
      </c>
      <c r="I9" s="160" t="s">
        <v>890</v>
      </c>
      <c r="J9" s="133">
        <v>1000</v>
      </c>
      <c r="K9" s="133">
        <v>1000</v>
      </c>
    </row>
    <row r="10" spans="1:11" x14ac:dyDescent="0.25">
      <c r="A10" s="138">
        <v>7</v>
      </c>
      <c r="B10" s="160" t="s">
        <v>584</v>
      </c>
      <c r="C10" s="160" t="s">
        <v>883</v>
      </c>
      <c r="D10" s="160">
        <v>20</v>
      </c>
      <c r="E10" s="139" t="s">
        <v>30</v>
      </c>
      <c r="F10" s="160" t="s">
        <v>585</v>
      </c>
      <c r="G10" s="160" t="s">
        <v>44</v>
      </c>
      <c r="H10" s="160">
        <v>8.6999999999999993</v>
      </c>
      <c r="I10" s="160" t="s">
        <v>584</v>
      </c>
      <c r="J10" s="133">
        <v>1000</v>
      </c>
      <c r="K10" s="133">
        <v>1000</v>
      </c>
    </row>
    <row r="11" spans="1:11" x14ac:dyDescent="0.25">
      <c r="A11" s="138">
        <v>8</v>
      </c>
      <c r="B11" s="160" t="s">
        <v>891</v>
      </c>
      <c r="C11" s="160" t="s">
        <v>889</v>
      </c>
      <c r="D11" s="160">
        <v>21</v>
      </c>
      <c r="E11" s="160" t="s">
        <v>30</v>
      </c>
      <c r="F11" s="160" t="s">
        <v>892</v>
      </c>
      <c r="G11" s="160" t="s">
        <v>38</v>
      </c>
      <c r="H11" s="160">
        <v>8</v>
      </c>
      <c r="I11" s="160" t="s">
        <v>891</v>
      </c>
      <c r="J11" s="133">
        <v>1000</v>
      </c>
      <c r="K11" s="133">
        <v>1000</v>
      </c>
    </row>
    <row r="12" spans="1:11" x14ac:dyDescent="0.25">
      <c r="A12" s="138">
        <v>9</v>
      </c>
      <c r="B12" s="160" t="s">
        <v>205</v>
      </c>
      <c r="C12" s="160" t="s">
        <v>883</v>
      </c>
      <c r="D12" s="160">
        <v>23</v>
      </c>
      <c r="E12" s="139" t="s">
        <v>30</v>
      </c>
      <c r="F12" s="160" t="s">
        <v>893</v>
      </c>
      <c r="G12" s="160" t="s">
        <v>44</v>
      </c>
      <c r="H12" s="160">
        <v>9.1</v>
      </c>
      <c r="I12" s="160" t="s">
        <v>205</v>
      </c>
      <c r="J12" s="133">
        <v>1000</v>
      </c>
      <c r="K12" s="133">
        <v>1000</v>
      </c>
    </row>
    <row r="13" spans="1:11" x14ac:dyDescent="0.25">
      <c r="A13" s="138">
        <v>10</v>
      </c>
      <c r="B13" s="160" t="s">
        <v>315</v>
      </c>
      <c r="C13" s="160" t="s">
        <v>883</v>
      </c>
      <c r="D13" s="160">
        <v>21</v>
      </c>
      <c r="E13" s="160" t="s">
        <v>30</v>
      </c>
      <c r="F13" s="160" t="s">
        <v>892</v>
      </c>
      <c r="G13" s="160" t="s">
        <v>330</v>
      </c>
      <c r="H13" s="160">
        <v>9.8000000000000007</v>
      </c>
      <c r="I13" s="160" t="s">
        <v>315</v>
      </c>
      <c r="J13" s="133">
        <v>1000</v>
      </c>
      <c r="K13" s="133">
        <v>1000</v>
      </c>
    </row>
    <row r="14" spans="1:11" x14ac:dyDescent="0.25">
      <c r="A14" s="138">
        <v>11</v>
      </c>
      <c r="B14" s="160" t="s">
        <v>46</v>
      </c>
      <c r="C14" s="160" t="s">
        <v>889</v>
      </c>
      <c r="D14" s="160">
        <v>14</v>
      </c>
      <c r="E14" s="139" t="s">
        <v>30</v>
      </c>
      <c r="F14" s="160" t="s">
        <v>47</v>
      </c>
      <c r="G14" s="160" t="s">
        <v>586</v>
      </c>
      <c r="H14" s="160" t="s">
        <v>48</v>
      </c>
      <c r="I14" s="160" t="s">
        <v>49</v>
      </c>
      <c r="J14" s="133">
        <v>1000</v>
      </c>
      <c r="K14" s="133">
        <v>1000</v>
      </c>
    </row>
    <row r="15" spans="1:11" x14ac:dyDescent="0.25">
      <c r="A15" s="138">
        <v>12</v>
      </c>
      <c r="B15" s="160" t="s">
        <v>894</v>
      </c>
      <c r="C15" s="160" t="s">
        <v>889</v>
      </c>
      <c r="D15" s="160">
        <v>24</v>
      </c>
      <c r="E15" s="160" t="s">
        <v>30</v>
      </c>
      <c r="F15" s="160" t="s">
        <v>884</v>
      </c>
      <c r="G15" s="160" t="s">
        <v>85</v>
      </c>
      <c r="H15" s="160">
        <v>9.11</v>
      </c>
      <c r="I15" s="160" t="s">
        <v>894</v>
      </c>
      <c r="J15" s="133">
        <v>1000</v>
      </c>
      <c r="K15" s="133">
        <v>1000</v>
      </c>
    </row>
    <row r="16" spans="1:11" x14ac:dyDescent="0.25">
      <c r="A16" s="138">
        <v>13</v>
      </c>
      <c r="B16" s="160" t="s">
        <v>895</v>
      </c>
      <c r="C16" s="160" t="s">
        <v>883</v>
      </c>
      <c r="D16" s="160">
        <v>22</v>
      </c>
      <c r="E16" s="139" t="s">
        <v>30</v>
      </c>
      <c r="F16" s="160" t="s">
        <v>95</v>
      </c>
      <c r="G16" s="160" t="s">
        <v>85</v>
      </c>
      <c r="H16" s="160">
        <v>8.4</v>
      </c>
      <c r="I16" s="160" t="s">
        <v>895</v>
      </c>
      <c r="J16" s="133">
        <v>1000</v>
      </c>
      <c r="K16" s="133">
        <v>1000</v>
      </c>
    </row>
    <row r="17" spans="1:11" x14ac:dyDescent="0.25">
      <c r="A17" s="138">
        <v>14</v>
      </c>
      <c r="B17" s="160" t="s">
        <v>896</v>
      </c>
      <c r="C17" s="160" t="s">
        <v>889</v>
      </c>
      <c r="D17" s="160">
        <v>22</v>
      </c>
      <c r="E17" s="160" t="s">
        <v>30</v>
      </c>
      <c r="F17" s="160" t="s">
        <v>897</v>
      </c>
      <c r="G17" s="160" t="s">
        <v>58</v>
      </c>
      <c r="H17" s="160">
        <v>9</v>
      </c>
      <c r="I17" s="160" t="s">
        <v>896</v>
      </c>
      <c r="J17" s="133">
        <v>1000</v>
      </c>
      <c r="K17" s="133">
        <v>1000</v>
      </c>
    </row>
    <row r="18" spans="1:11" x14ac:dyDescent="0.25">
      <c r="A18" s="138">
        <v>15</v>
      </c>
      <c r="B18" s="160" t="s">
        <v>898</v>
      </c>
      <c r="C18" s="160" t="s">
        <v>883</v>
      </c>
      <c r="D18" s="160">
        <v>7</v>
      </c>
      <c r="E18" s="139" t="s">
        <v>30</v>
      </c>
      <c r="F18" s="160" t="s">
        <v>899</v>
      </c>
      <c r="G18" s="160" t="s">
        <v>589</v>
      </c>
      <c r="H18" s="160">
        <v>9.8000000000000007</v>
      </c>
      <c r="I18" s="160" t="s">
        <v>62</v>
      </c>
      <c r="J18" s="133">
        <v>1000</v>
      </c>
      <c r="K18" s="133">
        <v>1000</v>
      </c>
    </row>
    <row r="19" spans="1:11" x14ac:dyDescent="0.25">
      <c r="A19" s="138">
        <v>16</v>
      </c>
      <c r="B19" s="160" t="s">
        <v>900</v>
      </c>
      <c r="C19" s="160" t="s">
        <v>883</v>
      </c>
      <c r="D19" s="160">
        <v>19</v>
      </c>
      <c r="E19" s="160" t="s">
        <v>30</v>
      </c>
      <c r="F19" s="160" t="s">
        <v>901</v>
      </c>
      <c r="G19" s="160" t="s">
        <v>58</v>
      </c>
      <c r="H19" s="160">
        <v>8.6</v>
      </c>
      <c r="I19" s="160" t="s">
        <v>902</v>
      </c>
      <c r="J19" s="133">
        <v>1000</v>
      </c>
      <c r="K19" s="133">
        <v>1000</v>
      </c>
    </row>
    <row r="20" spans="1:11" x14ac:dyDescent="0.25">
      <c r="A20" s="138">
        <v>17</v>
      </c>
      <c r="B20" s="160" t="s">
        <v>593</v>
      </c>
      <c r="C20" s="160" t="s">
        <v>883</v>
      </c>
      <c r="D20" s="160">
        <v>23</v>
      </c>
      <c r="E20" s="139" t="s">
        <v>30</v>
      </c>
      <c r="F20" s="160" t="s">
        <v>903</v>
      </c>
      <c r="G20" s="160" t="s">
        <v>38</v>
      </c>
      <c r="H20" s="160">
        <v>9.3000000000000007</v>
      </c>
      <c r="I20" s="160" t="s">
        <v>593</v>
      </c>
      <c r="J20" s="133">
        <v>1000</v>
      </c>
      <c r="K20" s="133">
        <v>1000</v>
      </c>
    </row>
    <row r="21" spans="1:11" x14ac:dyDescent="0.25">
      <c r="A21" s="138">
        <v>18</v>
      </c>
      <c r="B21" s="160" t="s">
        <v>904</v>
      </c>
      <c r="C21" s="160" t="s">
        <v>883</v>
      </c>
      <c r="D21" s="160">
        <v>23</v>
      </c>
      <c r="E21" s="160" t="s">
        <v>30</v>
      </c>
      <c r="F21" s="160" t="s">
        <v>905</v>
      </c>
      <c r="G21" s="160" t="s">
        <v>85</v>
      </c>
      <c r="H21" s="160">
        <v>9.0299999999999994</v>
      </c>
      <c r="I21" s="160" t="s">
        <v>906</v>
      </c>
      <c r="J21" s="133">
        <v>1000</v>
      </c>
      <c r="K21" s="133">
        <v>1000</v>
      </c>
    </row>
    <row r="22" spans="1:11" x14ac:dyDescent="0.25">
      <c r="A22" s="138">
        <v>19</v>
      </c>
      <c r="B22" s="160" t="s">
        <v>907</v>
      </c>
      <c r="C22" s="160" t="s">
        <v>883</v>
      </c>
      <c r="D22" s="160">
        <v>25</v>
      </c>
      <c r="E22" s="139" t="s">
        <v>30</v>
      </c>
      <c r="F22" s="160" t="s">
        <v>617</v>
      </c>
      <c r="G22" s="160" t="s">
        <v>607</v>
      </c>
      <c r="H22" s="160">
        <v>9.3000000000000007</v>
      </c>
      <c r="I22" s="160" t="s">
        <v>907</v>
      </c>
      <c r="J22" s="133">
        <v>1000</v>
      </c>
      <c r="K22" s="133">
        <v>1000</v>
      </c>
    </row>
    <row r="23" spans="1:11" x14ac:dyDescent="0.25">
      <c r="A23" s="138">
        <v>20</v>
      </c>
      <c r="B23" s="160" t="s">
        <v>68</v>
      </c>
      <c r="C23" s="160" t="s">
        <v>883</v>
      </c>
      <c r="D23" s="160">
        <v>21</v>
      </c>
      <c r="E23" s="160" t="s">
        <v>30</v>
      </c>
      <c r="F23" s="160" t="s">
        <v>903</v>
      </c>
      <c r="G23" s="160" t="s">
        <v>330</v>
      </c>
      <c r="H23" s="160">
        <v>9.27</v>
      </c>
      <c r="I23" s="160" t="s">
        <v>68</v>
      </c>
      <c r="J23" s="133">
        <v>1000</v>
      </c>
      <c r="K23" s="133">
        <v>1000</v>
      </c>
    </row>
    <row r="24" spans="1:11" x14ac:dyDescent="0.25">
      <c r="A24" s="138">
        <v>21</v>
      </c>
      <c r="B24" s="141" t="s">
        <v>594</v>
      </c>
      <c r="C24" s="141" t="s">
        <v>889</v>
      </c>
      <c r="D24" s="141">
        <v>15</v>
      </c>
      <c r="E24" s="139" t="s">
        <v>30</v>
      </c>
      <c r="F24" s="141" t="s">
        <v>886</v>
      </c>
      <c r="G24" s="141" t="s">
        <v>350</v>
      </c>
      <c r="H24" s="160">
        <v>9.9</v>
      </c>
      <c r="I24" s="141" t="s">
        <v>594</v>
      </c>
      <c r="J24" s="133">
        <v>1000</v>
      </c>
      <c r="K24" s="133">
        <v>1000</v>
      </c>
    </row>
    <row r="25" spans="1:11" x14ac:dyDescent="0.25">
      <c r="A25" s="138">
        <v>22</v>
      </c>
      <c r="B25" s="160" t="s">
        <v>908</v>
      </c>
      <c r="C25" s="160" t="s">
        <v>883</v>
      </c>
      <c r="D25" s="160">
        <v>13</v>
      </c>
      <c r="E25" s="160" t="s">
        <v>30</v>
      </c>
      <c r="F25" s="160" t="s">
        <v>909</v>
      </c>
      <c r="G25" s="160" t="s">
        <v>305</v>
      </c>
      <c r="H25" s="160">
        <v>9.9</v>
      </c>
      <c r="I25" s="160" t="s">
        <v>910</v>
      </c>
      <c r="J25" s="133">
        <v>1000</v>
      </c>
      <c r="K25" s="133">
        <v>1000</v>
      </c>
    </row>
    <row r="26" spans="1:11" x14ac:dyDescent="0.25">
      <c r="A26" s="138">
        <v>23</v>
      </c>
      <c r="B26" s="160" t="s">
        <v>325</v>
      </c>
      <c r="C26" s="160" t="s">
        <v>883</v>
      </c>
      <c r="D26" s="160">
        <v>22</v>
      </c>
      <c r="E26" s="139" t="s">
        <v>30</v>
      </c>
      <c r="F26" s="160" t="s">
        <v>95</v>
      </c>
      <c r="G26" s="160" t="s">
        <v>144</v>
      </c>
      <c r="H26" s="160">
        <v>8</v>
      </c>
      <c r="I26" s="160" t="s">
        <v>325</v>
      </c>
      <c r="J26" s="133">
        <v>1000</v>
      </c>
      <c r="K26" s="133">
        <v>1000</v>
      </c>
    </row>
    <row r="27" spans="1:11" x14ac:dyDescent="0.25">
      <c r="A27" s="138">
        <v>24</v>
      </c>
      <c r="B27" s="160" t="s">
        <v>674</v>
      </c>
      <c r="C27" s="160" t="s">
        <v>883</v>
      </c>
      <c r="D27" s="160">
        <v>32</v>
      </c>
      <c r="E27" s="160" t="s">
        <v>30</v>
      </c>
      <c r="F27" s="160" t="s">
        <v>95</v>
      </c>
      <c r="G27" s="160" t="s">
        <v>607</v>
      </c>
      <c r="H27" s="160">
        <v>9.3000000000000007</v>
      </c>
      <c r="I27" s="160" t="s">
        <v>674</v>
      </c>
      <c r="J27" s="133">
        <v>1000</v>
      </c>
      <c r="K27" s="133">
        <v>1000</v>
      </c>
    </row>
    <row r="28" spans="1:11" x14ac:dyDescent="0.25">
      <c r="A28" s="138">
        <v>25</v>
      </c>
      <c r="B28" s="160" t="s">
        <v>911</v>
      </c>
      <c r="C28" s="160" t="s">
        <v>883</v>
      </c>
      <c r="D28" s="160">
        <v>20</v>
      </c>
      <c r="E28" s="139" t="s">
        <v>30</v>
      </c>
      <c r="F28" s="160" t="s">
        <v>912</v>
      </c>
      <c r="G28" s="160" t="s">
        <v>69</v>
      </c>
      <c r="H28" s="160">
        <v>8.1999999999999993</v>
      </c>
      <c r="I28" s="160" t="s">
        <v>911</v>
      </c>
      <c r="J28" s="133">
        <v>1000</v>
      </c>
      <c r="K28" s="133">
        <v>1000</v>
      </c>
    </row>
    <row r="29" spans="1:11" x14ac:dyDescent="0.25">
      <c r="A29" s="138">
        <v>26</v>
      </c>
      <c r="B29" s="160" t="s">
        <v>326</v>
      </c>
      <c r="C29" s="160" t="s">
        <v>889</v>
      </c>
      <c r="D29" s="160">
        <v>20</v>
      </c>
      <c r="E29" s="160" t="s">
        <v>30</v>
      </c>
      <c r="F29" s="160" t="s">
        <v>913</v>
      </c>
      <c r="G29" s="160" t="s">
        <v>330</v>
      </c>
      <c r="H29" s="160">
        <v>9.4700000000000006</v>
      </c>
      <c r="I29" s="160" t="s">
        <v>326</v>
      </c>
      <c r="J29" s="133">
        <v>1000</v>
      </c>
      <c r="K29" s="133">
        <v>1000</v>
      </c>
    </row>
    <row r="30" spans="1:11" x14ac:dyDescent="0.25">
      <c r="A30" s="138">
        <v>27</v>
      </c>
      <c r="B30" s="160" t="s">
        <v>914</v>
      </c>
      <c r="C30" s="160" t="s">
        <v>889</v>
      </c>
      <c r="D30" s="160">
        <v>20</v>
      </c>
      <c r="E30" s="139" t="s">
        <v>30</v>
      </c>
      <c r="F30" s="160" t="s">
        <v>915</v>
      </c>
      <c r="G30" s="160" t="s">
        <v>170</v>
      </c>
      <c r="H30" s="160">
        <v>9.34</v>
      </c>
      <c r="I30" s="160" t="s">
        <v>914</v>
      </c>
      <c r="J30" s="133">
        <v>1000</v>
      </c>
      <c r="K30" s="133">
        <v>1000</v>
      </c>
    </row>
    <row r="31" spans="1:11" x14ac:dyDescent="0.25">
      <c r="A31" s="138">
        <v>28</v>
      </c>
      <c r="B31" s="160" t="s">
        <v>916</v>
      </c>
      <c r="C31" s="160" t="s">
        <v>889</v>
      </c>
      <c r="D31" s="160">
        <v>8</v>
      </c>
      <c r="E31" s="160" t="s">
        <v>30</v>
      </c>
      <c r="F31" s="160" t="s">
        <v>228</v>
      </c>
      <c r="G31" s="160" t="s">
        <v>350</v>
      </c>
      <c r="H31" s="160">
        <v>8.6</v>
      </c>
      <c r="I31" s="160" t="s">
        <v>917</v>
      </c>
      <c r="J31" s="133">
        <v>1000</v>
      </c>
      <c r="K31" s="133">
        <v>1000</v>
      </c>
    </row>
    <row r="32" spans="1:11" x14ac:dyDescent="0.25">
      <c r="A32" s="138">
        <v>29</v>
      </c>
      <c r="B32" s="160" t="s">
        <v>918</v>
      </c>
      <c r="C32" s="160" t="s">
        <v>883</v>
      </c>
      <c r="D32" s="160">
        <v>21</v>
      </c>
      <c r="E32" s="139" t="s">
        <v>30</v>
      </c>
      <c r="F32" s="160" t="s">
        <v>915</v>
      </c>
      <c r="G32" s="160" t="s">
        <v>92</v>
      </c>
      <c r="H32" s="160">
        <v>8.75</v>
      </c>
      <c r="I32" s="160" t="s">
        <v>918</v>
      </c>
      <c r="J32" s="133">
        <v>1000</v>
      </c>
      <c r="K32" s="133">
        <v>1000</v>
      </c>
    </row>
    <row r="33" spans="1:11" x14ac:dyDescent="0.25">
      <c r="A33" s="138">
        <v>30</v>
      </c>
      <c r="B33" s="141" t="s">
        <v>609</v>
      </c>
      <c r="C33" s="141" t="s">
        <v>889</v>
      </c>
      <c r="D33" s="141">
        <v>17</v>
      </c>
      <c r="E33" s="160" t="s">
        <v>30</v>
      </c>
      <c r="F33" s="141" t="s">
        <v>919</v>
      </c>
      <c r="G33" s="141" t="s">
        <v>611</v>
      </c>
      <c r="H33" s="160">
        <v>9.1999999999999993</v>
      </c>
      <c r="I33" s="160" t="s">
        <v>920</v>
      </c>
      <c r="J33" s="133">
        <v>1000</v>
      </c>
      <c r="K33" s="133">
        <v>1000</v>
      </c>
    </row>
    <row r="34" spans="1:11" x14ac:dyDescent="0.25">
      <c r="A34" s="138">
        <v>31</v>
      </c>
      <c r="B34" s="160" t="s">
        <v>921</v>
      </c>
      <c r="C34" s="160" t="s">
        <v>883</v>
      </c>
      <c r="D34" s="160">
        <v>18</v>
      </c>
      <c r="E34" s="139" t="s">
        <v>30</v>
      </c>
      <c r="F34" s="160" t="s">
        <v>922</v>
      </c>
      <c r="G34" s="160" t="s">
        <v>144</v>
      </c>
      <c r="H34" s="160">
        <v>9.1</v>
      </c>
      <c r="I34" s="160" t="s">
        <v>921</v>
      </c>
      <c r="J34" s="133">
        <v>1000</v>
      </c>
      <c r="K34" s="133">
        <v>1000</v>
      </c>
    </row>
    <row r="35" spans="1:11" x14ac:dyDescent="0.25">
      <c r="A35" s="138">
        <v>32</v>
      </c>
      <c r="B35" s="160" t="s">
        <v>923</v>
      </c>
      <c r="C35" s="160" t="s">
        <v>889</v>
      </c>
      <c r="D35" s="160">
        <v>25</v>
      </c>
      <c r="E35" s="160" t="s">
        <v>30</v>
      </c>
      <c r="F35" s="160" t="s">
        <v>924</v>
      </c>
      <c r="G35" s="160" t="s">
        <v>48</v>
      </c>
      <c r="H35" s="160" t="s">
        <v>48</v>
      </c>
      <c r="I35" s="160" t="s">
        <v>923</v>
      </c>
      <c r="J35" s="133">
        <v>1000</v>
      </c>
      <c r="K35" s="133">
        <v>1000</v>
      </c>
    </row>
    <row r="36" spans="1:11" x14ac:dyDescent="0.25">
      <c r="A36" s="138">
        <v>33</v>
      </c>
      <c r="B36" s="160" t="s">
        <v>616</v>
      </c>
      <c r="C36" s="160" t="s">
        <v>883</v>
      </c>
      <c r="D36" s="160">
        <v>25</v>
      </c>
      <c r="E36" s="139" t="s">
        <v>30</v>
      </c>
      <c r="F36" s="160" t="s">
        <v>617</v>
      </c>
      <c r="G36" s="160" t="s">
        <v>925</v>
      </c>
      <c r="H36" s="160">
        <v>9.6999999999999993</v>
      </c>
      <c r="I36" s="160" t="s">
        <v>616</v>
      </c>
      <c r="J36" s="133">
        <v>1000</v>
      </c>
      <c r="K36" s="133">
        <v>1000</v>
      </c>
    </row>
    <row r="37" spans="1:11" x14ac:dyDescent="0.25">
      <c r="A37" s="138">
        <v>34</v>
      </c>
      <c r="B37" s="160" t="s">
        <v>926</v>
      </c>
      <c r="C37" s="160" t="s">
        <v>883</v>
      </c>
      <c r="D37" s="160">
        <v>27</v>
      </c>
      <c r="E37" s="160" t="s">
        <v>30</v>
      </c>
      <c r="F37" s="160" t="s">
        <v>892</v>
      </c>
      <c r="G37" s="160" t="s">
        <v>607</v>
      </c>
      <c r="H37" s="160">
        <v>9.65</v>
      </c>
      <c r="I37" s="160" t="s">
        <v>926</v>
      </c>
      <c r="J37" s="133">
        <v>1000</v>
      </c>
      <c r="K37" s="133">
        <v>1000</v>
      </c>
    </row>
    <row r="38" spans="1:11" x14ac:dyDescent="0.25">
      <c r="A38" s="138">
        <v>35</v>
      </c>
      <c r="B38" s="160" t="s">
        <v>927</v>
      </c>
      <c r="C38" s="160" t="s">
        <v>889</v>
      </c>
      <c r="D38" s="160">
        <v>22</v>
      </c>
      <c r="E38" s="139" t="s">
        <v>30</v>
      </c>
      <c r="F38" s="160" t="s">
        <v>617</v>
      </c>
      <c r="G38" s="160" t="s">
        <v>314</v>
      </c>
      <c r="H38" s="160">
        <v>9</v>
      </c>
      <c r="I38" s="160" t="s">
        <v>927</v>
      </c>
      <c r="J38" s="133">
        <v>1000</v>
      </c>
      <c r="K38" s="133">
        <v>1000</v>
      </c>
    </row>
    <row r="39" spans="1:11" x14ac:dyDescent="0.25">
      <c r="A39" s="138">
        <v>36</v>
      </c>
      <c r="B39" s="160" t="s">
        <v>619</v>
      </c>
      <c r="C39" s="160" t="s">
        <v>889</v>
      </c>
      <c r="D39" s="160">
        <v>23</v>
      </c>
      <c r="E39" s="160" t="s">
        <v>30</v>
      </c>
      <c r="F39" s="160" t="s">
        <v>892</v>
      </c>
      <c r="G39" s="160" t="s">
        <v>314</v>
      </c>
      <c r="H39" s="160">
        <v>9.4600000000000009</v>
      </c>
      <c r="I39" s="160" t="s">
        <v>619</v>
      </c>
      <c r="J39" s="133">
        <v>1000</v>
      </c>
      <c r="K39" s="133">
        <v>1000</v>
      </c>
    </row>
    <row r="40" spans="1:11" x14ac:dyDescent="0.25">
      <c r="A40" s="138">
        <v>37</v>
      </c>
      <c r="B40" s="160" t="s">
        <v>928</v>
      </c>
      <c r="C40" s="160" t="s">
        <v>889</v>
      </c>
      <c r="D40" s="160">
        <v>12</v>
      </c>
      <c r="E40" s="139" t="s">
        <v>30</v>
      </c>
      <c r="F40" s="160" t="s">
        <v>929</v>
      </c>
      <c r="G40" s="160" t="s">
        <v>305</v>
      </c>
      <c r="H40" s="160">
        <v>8.9</v>
      </c>
      <c r="I40" s="160" t="s">
        <v>930</v>
      </c>
      <c r="J40" s="133">
        <v>1000</v>
      </c>
      <c r="K40" s="133">
        <v>1000</v>
      </c>
    </row>
    <row r="41" spans="1:11" x14ac:dyDescent="0.25">
      <c r="A41" s="138">
        <v>38</v>
      </c>
      <c r="B41" s="160" t="s">
        <v>339</v>
      </c>
      <c r="C41" s="160" t="s">
        <v>883</v>
      </c>
      <c r="D41" s="160">
        <v>20</v>
      </c>
      <c r="E41" s="160" t="s">
        <v>30</v>
      </c>
      <c r="F41" s="160" t="s">
        <v>931</v>
      </c>
      <c r="G41" s="160" t="s">
        <v>38</v>
      </c>
      <c r="H41" s="160">
        <v>8.1999999999999993</v>
      </c>
      <c r="I41" s="160" t="s">
        <v>339</v>
      </c>
      <c r="J41" s="133">
        <v>1000</v>
      </c>
      <c r="K41" s="133">
        <v>1000</v>
      </c>
    </row>
    <row r="42" spans="1:11" x14ac:dyDescent="0.25">
      <c r="A42" s="138">
        <v>39</v>
      </c>
      <c r="B42" s="160" t="s">
        <v>340</v>
      </c>
      <c r="C42" s="160" t="s">
        <v>883</v>
      </c>
      <c r="D42" s="160">
        <v>22</v>
      </c>
      <c r="E42" s="139" t="s">
        <v>30</v>
      </c>
      <c r="F42" s="160" t="s">
        <v>892</v>
      </c>
      <c r="G42" s="160" t="s">
        <v>85</v>
      </c>
      <c r="H42" s="160">
        <v>9.41</v>
      </c>
      <c r="I42" s="160" t="s">
        <v>340</v>
      </c>
      <c r="J42" s="133">
        <v>1000</v>
      </c>
      <c r="K42" s="133">
        <v>1000</v>
      </c>
    </row>
    <row r="43" spans="1:11" x14ac:dyDescent="0.25">
      <c r="A43" s="138">
        <v>40</v>
      </c>
      <c r="B43" s="160" t="s">
        <v>932</v>
      </c>
      <c r="C43" s="160" t="s">
        <v>883</v>
      </c>
      <c r="D43" s="160">
        <v>26</v>
      </c>
      <c r="E43" s="160" t="s">
        <v>30</v>
      </c>
      <c r="F43" s="160" t="s">
        <v>892</v>
      </c>
      <c r="G43" s="160" t="s">
        <v>925</v>
      </c>
      <c r="H43" s="160">
        <v>9.1999999999999993</v>
      </c>
      <c r="I43" s="160" t="s">
        <v>933</v>
      </c>
      <c r="J43" s="133">
        <v>1000</v>
      </c>
      <c r="K43" s="133">
        <v>1000</v>
      </c>
    </row>
    <row r="44" spans="1:11" x14ac:dyDescent="0.25">
      <c r="A44" s="138">
        <v>41</v>
      </c>
      <c r="B44" s="141" t="s">
        <v>442</v>
      </c>
      <c r="C44" s="141" t="s">
        <v>883</v>
      </c>
      <c r="D44" s="141">
        <v>16</v>
      </c>
      <c r="E44" s="139" t="s">
        <v>30</v>
      </c>
      <c r="F44" s="141" t="s">
        <v>934</v>
      </c>
      <c r="G44" s="141" t="s">
        <v>350</v>
      </c>
      <c r="H44" s="160">
        <v>8.6</v>
      </c>
      <c r="I44" s="141" t="s">
        <v>343</v>
      </c>
      <c r="J44" s="133">
        <v>1000</v>
      </c>
      <c r="K44" s="133">
        <v>1000</v>
      </c>
    </row>
    <row r="45" spans="1:11" x14ac:dyDescent="0.25">
      <c r="A45" s="138">
        <v>42</v>
      </c>
      <c r="B45" s="160" t="s">
        <v>443</v>
      </c>
      <c r="C45" s="160" t="s">
        <v>883</v>
      </c>
      <c r="D45" s="160">
        <v>13</v>
      </c>
      <c r="E45" s="160" t="s">
        <v>30</v>
      </c>
      <c r="F45" s="160" t="s">
        <v>935</v>
      </c>
      <c r="G45" s="160" t="s">
        <v>307</v>
      </c>
      <c r="H45" s="160">
        <v>9.4</v>
      </c>
      <c r="I45" s="160" t="s">
        <v>345</v>
      </c>
      <c r="J45" s="133">
        <v>1000</v>
      </c>
      <c r="K45" s="133">
        <v>1000</v>
      </c>
    </row>
    <row r="46" spans="1:11" x14ac:dyDescent="0.25">
      <c r="A46" s="138">
        <v>43</v>
      </c>
      <c r="B46" s="160" t="s">
        <v>632</v>
      </c>
      <c r="C46" s="160" t="s">
        <v>883</v>
      </c>
      <c r="D46" s="160">
        <v>9</v>
      </c>
      <c r="E46" s="139" t="s">
        <v>30</v>
      </c>
      <c r="F46" s="160" t="s">
        <v>578</v>
      </c>
      <c r="G46" s="160" t="s">
        <v>350</v>
      </c>
      <c r="H46" s="160">
        <v>9.3000000000000007</v>
      </c>
      <c r="I46" s="160" t="s">
        <v>633</v>
      </c>
      <c r="J46" s="133">
        <v>1000</v>
      </c>
      <c r="K46" s="133">
        <v>1000</v>
      </c>
    </row>
    <row r="47" spans="1:11" x14ac:dyDescent="0.25">
      <c r="A47" s="138">
        <v>44</v>
      </c>
      <c r="B47" s="160" t="s">
        <v>936</v>
      </c>
      <c r="C47" s="160" t="s">
        <v>889</v>
      </c>
      <c r="D47" s="160">
        <v>20</v>
      </c>
      <c r="E47" s="160" t="s">
        <v>30</v>
      </c>
      <c r="F47" s="160" t="s">
        <v>937</v>
      </c>
      <c r="G47" s="160" t="s">
        <v>622</v>
      </c>
      <c r="H47" s="160">
        <v>9.1</v>
      </c>
      <c r="I47" s="160" t="s">
        <v>938</v>
      </c>
      <c r="J47" s="133">
        <v>1000</v>
      </c>
      <c r="K47" s="133">
        <v>1000</v>
      </c>
    </row>
    <row r="48" spans="1:11" x14ac:dyDescent="0.25">
      <c r="A48" s="138">
        <v>45</v>
      </c>
      <c r="B48" s="160" t="s">
        <v>101</v>
      </c>
      <c r="C48" s="160" t="s">
        <v>883</v>
      </c>
      <c r="D48" s="160">
        <v>19</v>
      </c>
      <c r="E48" s="139" t="s">
        <v>30</v>
      </c>
      <c r="F48" s="160" t="s">
        <v>939</v>
      </c>
      <c r="G48" s="160" t="s">
        <v>392</v>
      </c>
      <c r="H48" s="160" t="s">
        <v>48</v>
      </c>
      <c r="I48" s="160" t="s">
        <v>101</v>
      </c>
      <c r="J48" s="133">
        <v>1000</v>
      </c>
      <c r="K48" s="133">
        <v>1000</v>
      </c>
    </row>
    <row r="49" spans="1:11" x14ac:dyDescent="0.25">
      <c r="A49" s="138">
        <v>46</v>
      </c>
      <c r="B49" s="160" t="s">
        <v>104</v>
      </c>
      <c r="C49" s="160" t="s">
        <v>883</v>
      </c>
      <c r="D49" s="160">
        <v>9</v>
      </c>
      <c r="E49" s="160" t="s">
        <v>30</v>
      </c>
      <c r="F49" s="160" t="s">
        <v>940</v>
      </c>
      <c r="G49" s="160" t="s">
        <v>392</v>
      </c>
      <c r="H49" s="160">
        <v>9</v>
      </c>
      <c r="I49" s="160" t="s">
        <v>941</v>
      </c>
      <c r="J49" s="133">
        <v>1000</v>
      </c>
      <c r="K49" s="133">
        <v>1000</v>
      </c>
    </row>
    <row r="50" spans="1:11" x14ac:dyDescent="0.25">
      <c r="A50" s="138">
        <v>47</v>
      </c>
      <c r="B50" s="160" t="s">
        <v>942</v>
      </c>
      <c r="C50" s="160" t="s">
        <v>883</v>
      </c>
      <c r="D50" s="160">
        <v>22</v>
      </c>
      <c r="E50" s="139" t="s">
        <v>30</v>
      </c>
      <c r="F50" s="160" t="s">
        <v>884</v>
      </c>
      <c r="G50" s="160"/>
      <c r="H50" s="160">
        <v>9.5</v>
      </c>
      <c r="I50" s="160" t="s">
        <v>943</v>
      </c>
      <c r="J50" s="133">
        <v>1000</v>
      </c>
      <c r="K50" s="133">
        <v>1000</v>
      </c>
    </row>
    <row r="51" spans="1:11" x14ac:dyDescent="0.25">
      <c r="A51" s="138">
        <v>48</v>
      </c>
      <c r="B51" s="160" t="s">
        <v>354</v>
      </c>
      <c r="C51" s="160" t="s">
        <v>889</v>
      </c>
      <c r="D51" s="160">
        <v>23</v>
      </c>
      <c r="E51" s="160" t="s">
        <v>30</v>
      </c>
      <c r="F51" s="160" t="s">
        <v>915</v>
      </c>
      <c r="G51" s="160" t="s">
        <v>38</v>
      </c>
      <c r="H51" s="160">
        <v>9.0399999999999991</v>
      </c>
      <c r="I51" s="160" t="s">
        <v>944</v>
      </c>
      <c r="J51" s="133">
        <v>1000</v>
      </c>
      <c r="K51" s="133">
        <v>1000</v>
      </c>
    </row>
    <row r="52" spans="1:11" x14ac:dyDescent="0.25">
      <c r="A52" s="138">
        <v>49</v>
      </c>
      <c r="B52" s="160" t="s">
        <v>945</v>
      </c>
      <c r="C52" s="160" t="s">
        <v>889</v>
      </c>
      <c r="D52" s="160">
        <v>26</v>
      </c>
      <c r="E52" s="139" t="s">
        <v>30</v>
      </c>
      <c r="F52" s="160" t="s">
        <v>937</v>
      </c>
      <c r="G52" s="160" t="s">
        <v>946</v>
      </c>
      <c r="H52" s="160">
        <v>9.75</v>
      </c>
      <c r="I52" s="160" t="s">
        <v>947</v>
      </c>
      <c r="J52" s="133">
        <v>1000</v>
      </c>
      <c r="K52" s="133">
        <v>1000</v>
      </c>
    </row>
    <row r="53" spans="1:11" x14ac:dyDescent="0.25">
      <c r="A53" s="138">
        <v>50</v>
      </c>
      <c r="B53" s="160" t="s">
        <v>741</v>
      </c>
      <c r="C53" s="160" t="s">
        <v>883</v>
      </c>
      <c r="D53" s="160">
        <v>21</v>
      </c>
      <c r="E53" s="160" t="s">
        <v>30</v>
      </c>
      <c r="F53" s="160" t="s">
        <v>892</v>
      </c>
      <c r="G53" s="160" t="s">
        <v>925</v>
      </c>
      <c r="H53" s="160">
        <v>9.9700000000000006</v>
      </c>
      <c r="I53" s="160" t="s">
        <v>948</v>
      </c>
      <c r="J53" s="133">
        <v>1000</v>
      </c>
      <c r="K53" s="133">
        <v>1000</v>
      </c>
    </row>
    <row r="54" spans="1:11" x14ac:dyDescent="0.25">
      <c r="A54" s="148">
        <v>51</v>
      </c>
      <c r="B54" s="139" t="s">
        <v>949</v>
      </c>
      <c r="C54" s="139" t="s">
        <v>883</v>
      </c>
      <c r="D54" s="139">
        <v>9</v>
      </c>
      <c r="E54" s="139" t="s">
        <v>30</v>
      </c>
      <c r="F54" s="139" t="s">
        <v>950</v>
      </c>
      <c r="G54" s="139" t="s">
        <v>350</v>
      </c>
      <c r="H54" s="139">
        <v>9.1999999999999993</v>
      </c>
      <c r="I54" s="144" t="s">
        <v>951</v>
      </c>
      <c r="J54" s="133">
        <v>1000</v>
      </c>
      <c r="K54" s="133">
        <v>1000</v>
      </c>
    </row>
    <row r="55" spans="1:11" x14ac:dyDescent="0.25">
      <c r="A55" s="143">
        <v>52</v>
      </c>
      <c r="B55" s="160" t="s">
        <v>952</v>
      </c>
      <c r="C55" s="160" t="s">
        <v>883</v>
      </c>
      <c r="D55" s="160">
        <v>6</v>
      </c>
      <c r="E55" s="160" t="s">
        <v>30</v>
      </c>
      <c r="F55" s="160" t="s">
        <v>953</v>
      </c>
      <c r="G55" s="160" t="s">
        <v>307</v>
      </c>
      <c r="H55" s="160">
        <v>9.4</v>
      </c>
      <c r="I55" s="160" t="s">
        <v>954</v>
      </c>
      <c r="J55" s="133">
        <v>1000</v>
      </c>
      <c r="K55" s="133">
        <v>1000</v>
      </c>
    </row>
    <row r="56" spans="1:11" x14ac:dyDescent="0.25">
      <c r="A56" s="143">
        <v>53</v>
      </c>
      <c r="B56" s="160" t="s">
        <v>437</v>
      </c>
      <c r="C56" s="160" t="s">
        <v>883</v>
      </c>
      <c r="D56" s="160">
        <v>9</v>
      </c>
      <c r="E56" s="139" t="s">
        <v>30</v>
      </c>
      <c r="F56" s="160" t="s">
        <v>601</v>
      </c>
      <c r="G56" s="160" t="s">
        <v>350</v>
      </c>
      <c r="H56" s="160">
        <v>8.9</v>
      </c>
      <c r="I56" s="160" t="s">
        <v>325</v>
      </c>
      <c r="J56" s="133">
        <v>1000</v>
      </c>
      <c r="K56" s="133">
        <v>1000</v>
      </c>
    </row>
    <row r="57" spans="1:11" x14ac:dyDescent="0.25">
      <c r="A57" s="143">
        <v>54</v>
      </c>
      <c r="B57" s="160" t="s">
        <v>955</v>
      </c>
      <c r="C57" s="160" t="s">
        <v>889</v>
      </c>
      <c r="D57" s="160">
        <v>9</v>
      </c>
      <c r="E57" s="160" t="s">
        <v>117</v>
      </c>
      <c r="F57" s="160" t="s">
        <v>234</v>
      </c>
      <c r="G57" s="160" t="s">
        <v>392</v>
      </c>
      <c r="H57" s="160">
        <v>8.3000000000000007</v>
      </c>
      <c r="I57" s="160" t="s">
        <v>956</v>
      </c>
      <c r="J57" s="133">
        <v>400</v>
      </c>
      <c r="K57" s="133">
        <v>400</v>
      </c>
    </row>
    <row r="58" spans="1:11" x14ac:dyDescent="0.25">
      <c r="A58" s="143">
        <v>55</v>
      </c>
      <c r="B58" s="160" t="s">
        <v>957</v>
      </c>
      <c r="C58" s="160" t="s">
        <v>889</v>
      </c>
      <c r="D58" s="160">
        <v>11</v>
      </c>
      <c r="E58" s="160" t="s">
        <v>117</v>
      </c>
      <c r="F58" s="160" t="s">
        <v>958</v>
      </c>
      <c r="G58" s="160" t="s">
        <v>375</v>
      </c>
      <c r="H58" s="160">
        <v>8.3000000000000007</v>
      </c>
      <c r="I58" s="160" t="s">
        <v>959</v>
      </c>
      <c r="J58" s="133">
        <v>400</v>
      </c>
      <c r="K58" s="133">
        <v>400</v>
      </c>
    </row>
    <row r="59" spans="1:11" x14ac:dyDescent="0.25">
      <c r="A59" s="143">
        <v>56</v>
      </c>
      <c r="B59" s="160" t="s">
        <v>960</v>
      </c>
      <c r="C59" s="160" t="s">
        <v>883</v>
      </c>
      <c r="D59" s="160">
        <v>9</v>
      </c>
      <c r="E59" s="160" t="s">
        <v>117</v>
      </c>
      <c r="F59" s="160" t="s">
        <v>234</v>
      </c>
      <c r="G59" s="160" t="s">
        <v>350</v>
      </c>
      <c r="H59" s="160">
        <v>9.3000000000000007</v>
      </c>
      <c r="I59" s="160" t="s">
        <v>961</v>
      </c>
      <c r="J59" s="133">
        <v>400</v>
      </c>
      <c r="K59" s="133">
        <v>400</v>
      </c>
    </row>
    <row r="60" spans="1:11" x14ac:dyDescent="0.25">
      <c r="A60" s="143">
        <v>57</v>
      </c>
      <c r="B60" s="160" t="s">
        <v>962</v>
      </c>
      <c r="C60" s="160" t="s">
        <v>883</v>
      </c>
      <c r="D60" s="160">
        <v>10</v>
      </c>
      <c r="E60" s="160" t="s">
        <v>117</v>
      </c>
      <c r="F60" s="160" t="s">
        <v>234</v>
      </c>
      <c r="G60" s="160" t="s">
        <v>392</v>
      </c>
      <c r="H60" s="160">
        <v>8.4</v>
      </c>
      <c r="I60" s="160" t="s">
        <v>963</v>
      </c>
      <c r="J60" s="133">
        <v>400</v>
      </c>
      <c r="K60" s="133">
        <v>400</v>
      </c>
    </row>
    <row r="61" spans="1:11" x14ac:dyDescent="0.25">
      <c r="A61" s="143">
        <v>58</v>
      </c>
      <c r="B61" s="160" t="s">
        <v>964</v>
      </c>
      <c r="C61" s="160" t="s">
        <v>883</v>
      </c>
      <c r="D61" s="160">
        <v>21</v>
      </c>
      <c r="E61" s="160" t="s">
        <v>117</v>
      </c>
      <c r="F61" s="160" t="s">
        <v>965</v>
      </c>
      <c r="G61" s="160" t="s">
        <v>85</v>
      </c>
      <c r="H61" s="160">
        <v>8.5399999999999991</v>
      </c>
      <c r="I61" s="160" t="s">
        <v>964</v>
      </c>
      <c r="J61" s="133">
        <v>400</v>
      </c>
      <c r="K61" s="133">
        <v>400</v>
      </c>
    </row>
    <row r="62" spans="1:11" x14ac:dyDescent="0.25">
      <c r="A62" s="143">
        <v>59</v>
      </c>
      <c r="B62" s="160" t="s">
        <v>966</v>
      </c>
      <c r="C62" s="160" t="s">
        <v>883</v>
      </c>
      <c r="D62" s="160">
        <v>8</v>
      </c>
      <c r="E62" s="160" t="s">
        <v>117</v>
      </c>
      <c r="F62" s="160" t="s">
        <v>967</v>
      </c>
      <c r="G62" s="160" t="s">
        <v>350</v>
      </c>
      <c r="H62" s="160">
        <v>8.6999999999999993</v>
      </c>
      <c r="I62" s="160" t="s">
        <v>968</v>
      </c>
      <c r="J62" s="133">
        <v>400</v>
      </c>
      <c r="K62" s="133">
        <v>400</v>
      </c>
    </row>
    <row r="63" spans="1:11" x14ac:dyDescent="0.25">
      <c r="A63" s="143">
        <v>60</v>
      </c>
      <c r="B63" s="160" t="s">
        <v>969</v>
      </c>
      <c r="C63" s="160" t="s">
        <v>889</v>
      </c>
      <c r="D63" s="160">
        <v>16</v>
      </c>
      <c r="E63" s="160" t="s">
        <v>117</v>
      </c>
      <c r="F63" s="160" t="s">
        <v>970</v>
      </c>
      <c r="G63" s="160" t="s">
        <v>622</v>
      </c>
      <c r="H63" s="160">
        <v>8</v>
      </c>
      <c r="I63" s="160" t="s">
        <v>971</v>
      </c>
      <c r="J63" s="133">
        <v>400</v>
      </c>
      <c r="K63" s="133">
        <v>400</v>
      </c>
    </row>
    <row r="64" spans="1:11" x14ac:dyDescent="0.25">
      <c r="A64" s="143">
        <v>61</v>
      </c>
      <c r="B64" s="160" t="s">
        <v>56</v>
      </c>
      <c r="C64" s="160" t="s">
        <v>883</v>
      </c>
      <c r="D64" s="160">
        <v>21</v>
      </c>
      <c r="E64" s="160" t="s">
        <v>117</v>
      </c>
      <c r="F64" s="160" t="s">
        <v>587</v>
      </c>
      <c r="G64" s="160" t="s">
        <v>44</v>
      </c>
      <c r="H64" s="160">
        <v>9</v>
      </c>
      <c r="I64" s="160" t="s">
        <v>972</v>
      </c>
      <c r="J64" s="133">
        <v>400</v>
      </c>
      <c r="K64" s="133">
        <v>400</v>
      </c>
    </row>
    <row r="65" spans="1:11" x14ac:dyDescent="0.25">
      <c r="A65" s="143">
        <v>62</v>
      </c>
      <c r="B65" s="160" t="s">
        <v>973</v>
      </c>
      <c r="C65" s="160" t="s">
        <v>889</v>
      </c>
      <c r="D65" s="160">
        <v>23</v>
      </c>
      <c r="E65" s="160" t="s">
        <v>117</v>
      </c>
      <c r="F65" s="160" t="s">
        <v>974</v>
      </c>
      <c r="G65" s="160" t="s">
        <v>314</v>
      </c>
      <c r="H65" s="160">
        <v>9</v>
      </c>
      <c r="I65" s="160" t="s">
        <v>975</v>
      </c>
      <c r="J65" s="133">
        <v>400</v>
      </c>
      <c r="K65" s="133">
        <v>400</v>
      </c>
    </row>
    <row r="66" spans="1:11" x14ac:dyDescent="0.25">
      <c r="A66" s="143">
        <v>63</v>
      </c>
      <c r="B66" s="160" t="s">
        <v>976</v>
      </c>
      <c r="C66" s="160" t="s">
        <v>883</v>
      </c>
      <c r="D66" s="160">
        <v>13</v>
      </c>
      <c r="E66" s="160" t="s">
        <v>117</v>
      </c>
      <c r="F66" s="160" t="s">
        <v>702</v>
      </c>
      <c r="G66" s="160" t="s">
        <v>307</v>
      </c>
      <c r="H66" s="160">
        <v>9.3000000000000007</v>
      </c>
      <c r="I66" s="160" t="s">
        <v>977</v>
      </c>
      <c r="J66" s="133">
        <v>400</v>
      </c>
      <c r="K66" s="133">
        <v>400</v>
      </c>
    </row>
    <row r="67" spans="1:11" x14ac:dyDescent="0.25">
      <c r="A67" s="143">
        <v>64</v>
      </c>
      <c r="B67" s="160" t="s">
        <v>661</v>
      </c>
      <c r="C67" s="160" t="s">
        <v>883</v>
      </c>
      <c r="D67" s="160">
        <v>13</v>
      </c>
      <c r="E67" s="160" t="s">
        <v>117</v>
      </c>
      <c r="F67" s="160" t="s">
        <v>244</v>
      </c>
      <c r="G67" s="160" t="s">
        <v>307</v>
      </c>
      <c r="H67" s="160">
        <v>8.9</v>
      </c>
      <c r="I67" s="160" t="s">
        <v>662</v>
      </c>
      <c r="J67" s="133">
        <v>400</v>
      </c>
      <c r="K67" s="133">
        <v>400</v>
      </c>
    </row>
    <row r="68" spans="1:11" x14ac:dyDescent="0.25">
      <c r="A68" s="143">
        <v>65</v>
      </c>
      <c r="B68" s="160" t="s">
        <v>435</v>
      </c>
      <c r="C68" s="160" t="s">
        <v>889</v>
      </c>
      <c r="D68" s="160">
        <v>7</v>
      </c>
      <c r="E68" s="160" t="s">
        <v>117</v>
      </c>
      <c r="F68" s="160" t="s">
        <v>320</v>
      </c>
      <c r="G68" s="160" t="s">
        <v>310</v>
      </c>
      <c r="H68" s="160">
        <v>9.1999999999999993</v>
      </c>
      <c r="I68" s="160" t="s">
        <v>978</v>
      </c>
      <c r="J68" s="133">
        <v>400</v>
      </c>
      <c r="K68" s="133">
        <v>400</v>
      </c>
    </row>
    <row r="69" spans="1:11" x14ac:dyDescent="0.25">
      <c r="A69" s="143">
        <v>66</v>
      </c>
      <c r="B69" s="160" t="s">
        <v>979</v>
      </c>
      <c r="C69" s="160" t="s">
        <v>883</v>
      </c>
      <c r="D69" s="160">
        <v>7</v>
      </c>
      <c r="E69" s="160" t="s">
        <v>117</v>
      </c>
      <c r="F69" s="160" t="s">
        <v>234</v>
      </c>
      <c r="G69" s="160" t="s">
        <v>307</v>
      </c>
      <c r="H69" s="160">
        <v>8.5</v>
      </c>
      <c r="I69" s="160" t="s">
        <v>980</v>
      </c>
      <c r="J69" s="133">
        <v>400</v>
      </c>
      <c r="K69" s="133">
        <v>400</v>
      </c>
    </row>
    <row r="70" spans="1:11" x14ac:dyDescent="0.25">
      <c r="A70" s="143">
        <v>67</v>
      </c>
      <c r="B70" s="160" t="s">
        <v>471</v>
      </c>
      <c r="C70" s="160" t="s">
        <v>883</v>
      </c>
      <c r="D70" s="160">
        <v>13</v>
      </c>
      <c r="E70" s="160" t="s">
        <v>117</v>
      </c>
      <c r="F70" s="160" t="s">
        <v>981</v>
      </c>
      <c r="G70" s="160" t="s">
        <v>307</v>
      </c>
      <c r="H70" s="160">
        <v>9.1999999999999993</v>
      </c>
      <c r="I70" s="160" t="s">
        <v>408</v>
      </c>
      <c r="J70" s="133">
        <v>400</v>
      </c>
      <c r="K70" s="133">
        <v>400</v>
      </c>
    </row>
    <row r="71" spans="1:11" x14ac:dyDescent="0.25">
      <c r="A71" s="143">
        <v>68</v>
      </c>
      <c r="B71" s="160" t="s">
        <v>982</v>
      </c>
      <c r="C71" s="160" t="s">
        <v>889</v>
      </c>
      <c r="D71" s="160">
        <v>17</v>
      </c>
      <c r="E71" s="160" t="s">
        <v>117</v>
      </c>
      <c r="F71" s="160" t="s">
        <v>983</v>
      </c>
      <c r="G71" s="160" t="s">
        <v>44</v>
      </c>
      <c r="H71" s="160">
        <v>8.4</v>
      </c>
      <c r="I71" s="160" t="s">
        <v>984</v>
      </c>
      <c r="J71" s="133">
        <v>400</v>
      </c>
      <c r="K71" s="133">
        <v>400</v>
      </c>
    </row>
    <row r="72" spans="1:11" x14ac:dyDescent="0.25">
      <c r="A72" s="143">
        <v>69</v>
      </c>
      <c r="B72" s="160" t="s">
        <v>668</v>
      </c>
      <c r="C72" s="160" t="s">
        <v>889</v>
      </c>
      <c r="D72" s="160">
        <v>26</v>
      </c>
      <c r="E72" s="160" t="s">
        <v>117</v>
      </c>
      <c r="F72" s="160" t="s">
        <v>892</v>
      </c>
      <c r="G72" s="160" t="s">
        <v>607</v>
      </c>
      <c r="H72" s="160">
        <v>9.8000000000000007</v>
      </c>
      <c r="I72" s="160" t="s">
        <v>985</v>
      </c>
      <c r="J72" s="133">
        <v>400</v>
      </c>
      <c r="K72" s="133">
        <v>400</v>
      </c>
    </row>
    <row r="73" spans="1:11" x14ac:dyDescent="0.25">
      <c r="A73" s="143">
        <v>70</v>
      </c>
      <c r="B73" s="160" t="s">
        <v>986</v>
      </c>
      <c r="C73" s="160" t="s">
        <v>883</v>
      </c>
      <c r="D73" s="160">
        <v>7</v>
      </c>
      <c r="E73" s="160" t="s">
        <v>117</v>
      </c>
      <c r="F73" s="160" t="s">
        <v>234</v>
      </c>
      <c r="G73" s="160" t="s">
        <v>310</v>
      </c>
      <c r="H73" s="160">
        <v>9.1999999999999993</v>
      </c>
      <c r="I73" s="160" t="s">
        <v>987</v>
      </c>
      <c r="J73" s="133">
        <v>400</v>
      </c>
      <c r="K73" s="133">
        <v>400</v>
      </c>
    </row>
    <row r="74" spans="1:11" x14ac:dyDescent="0.25">
      <c r="A74" s="143">
        <v>71</v>
      </c>
      <c r="B74" s="160" t="s">
        <v>451</v>
      </c>
      <c r="C74" s="160" t="s">
        <v>883</v>
      </c>
      <c r="D74" s="160">
        <v>10</v>
      </c>
      <c r="E74" s="160" t="s">
        <v>117</v>
      </c>
      <c r="F74" s="160" t="s">
        <v>369</v>
      </c>
      <c r="G74" s="160" t="s">
        <v>392</v>
      </c>
      <c r="H74" s="160">
        <v>9.1999999999999993</v>
      </c>
      <c r="I74" s="160" t="s">
        <v>370</v>
      </c>
      <c r="J74" s="133">
        <v>400</v>
      </c>
      <c r="K74" s="133">
        <v>400</v>
      </c>
    </row>
    <row r="75" spans="1:11" x14ac:dyDescent="0.25">
      <c r="A75" s="143">
        <v>72</v>
      </c>
      <c r="B75" s="160" t="s">
        <v>988</v>
      </c>
      <c r="C75" s="160" t="s">
        <v>889</v>
      </c>
      <c r="D75" s="160">
        <v>7</v>
      </c>
      <c r="E75" s="160" t="s">
        <v>117</v>
      </c>
      <c r="F75" s="160" t="s">
        <v>234</v>
      </c>
      <c r="G75" s="160" t="s">
        <v>307</v>
      </c>
      <c r="H75" s="160">
        <v>8.8000000000000007</v>
      </c>
      <c r="I75" s="160" t="s">
        <v>989</v>
      </c>
      <c r="J75" s="133">
        <v>400</v>
      </c>
      <c r="K75" s="133">
        <v>400</v>
      </c>
    </row>
    <row r="76" spans="1:11" x14ac:dyDescent="0.25">
      <c r="A76" s="143">
        <v>73</v>
      </c>
      <c r="B76" s="160" t="s">
        <v>990</v>
      </c>
      <c r="C76" s="160" t="s">
        <v>883</v>
      </c>
      <c r="D76" s="160">
        <v>10</v>
      </c>
      <c r="E76" s="160" t="s">
        <v>117</v>
      </c>
      <c r="F76" s="160" t="s">
        <v>991</v>
      </c>
      <c r="G76" s="160" t="s">
        <v>375</v>
      </c>
      <c r="H76" s="160">
        <v>8</v>
      </c>
      <c r="I76" s="160" t="s">
        <v>992</v>
      </c>
      <c r="J76" s="133">
        <v>400</v>
      </c>
      <c r="K76" s="133">
        <v>400</v>
      </c>
    </row>
    <row r="77" spans="1:11" x14ac:dyDescent="0.25">
      <c r="A77" s="143">
        <v>74</v>
      </c>
      <c r="B77" s="160" t="s">
        <v>993</v>
      </c>
      <c r="C77" s="160" t="s">
        <v>883</v>
      </c>
      <c r="D77" s="160">
        <v>18</v>
      </c>
      <c r="E77" s="160" t="s">
        <v>117</v>
      </c>
      <c r="F77" s="160" t="s">
        <v>994</v>
      </c>
      <c r="G77" s="160" t="s">
        <v>38</v>
      </c>
      <c r="H77" s="160">
        <v>8</v>
      </c>
      <c r="I77" s="160" t="s">
        <v>993</v>
      </c>
      <c r="J77" s="133">
        <v>400</v>
      </c>
      <c r="K77" s="133">
        <v>400</v>
      </c>
    </row>
    <row r="78" spans="1:11" x14ac:dyDescent="0.25">
      <c r="A78" s="143">
        <v>75</v>
      </c>
      <c r="B78" s="141" t="s">
        <v>329</v>
      </c>
      <c r="C78" s="141" t="s">
        <v>883</v>
      </c>
      <c r="D78" s="141">
        <v>25</v>
      </c>
      <c r="E78" s="160" t="s">
        <v>117</v>
      </c>
      <c r="F78" s="141" t="s">
        <v>892</v>
      </c>
      <c r="G78" s="141" t="s">
        <v>925</v>
      </c>
      <c r="H78" s="160">
        <v>9.43</v>
      </c>
      <c r="I78" s="141" t="s">
        <v>995</v>
      </c>
      <c r="J78" s="133">
        <v>400</v>
      </c>
      <c r="K78" s="133">
        <v>400</v>
      </c>
    </row>
    <row r="79" spans="1:11" x14ac:dyDescent="0.25">
      <c r="A79" s="143">
        <v>76</v>
      </c>
      <c r="B79" s="160" t="s">
        <v>996</v>
      </c>
      <c r="C79" s="160" t="s">
        <v>889</v>
      </c>
      <c r="D79" s="160">
        <v>14</v>
      </c>
      <c r="E79" s="160" t="s">
        <v>117</v>
      </c>
      <c r="F79" s="160" t="s">
        <v>997</v>
      </c>
      <c r="G79" s="160" t="s">
        <v>350</v>
      </c>
      <c r="H79" s="160">
        <v>9.6</v>
      </c>
      <c r="I79" s="160" t="s">
        <v>998</v>
      </c>
      <c r="J79" s="133">
        <v>400</v>
      </c>
      <c r="K79" s="133">
        <v>400</v>
      </c>
    </row>
    <row r="80" spans="1:11" x14ac:dyDescent="0.25">
      <c r="A80" s="143">
        <v>77</v>
      </c>
      <c r="B80" s="160" t="s">
        <v>999</v>
      </c>
      <c r="C80" s="160" t="s">
        <v>889</v>
      </c>
      <c r="D80" s="160">
        <v>10</v>
      </c>
      <c r="E80" s="160" t="s">
        <v>117</v>
      </c>
      <c r="F80" s="160" t="s">
        <v>1000</v>
      </c>
      <c r="G80" s="160" t="s">
        <v>392</v>
      </c>
      <c r="H80" s="160">
        <v>8.8000000000000007</v>
      </c>
      <c r="I80" s="160" t="s">
        <v>1001</v>
      </c>
      <c r="J80" s="133">
        <v>400</v>
      </c>
      <c r="K80" s="133">
        <v>400</v>
      </c>
    </row>
    <row r="81" spans="1:11" x14ac:dyDescent="0.25">
      <c r="A81" s="143">
        <v>78</v>
      </c>
      <c r="B81" s="160" t="s">
        <v>1002</v>
      </c>
      <c r="C81" s="160" t="s">
        <v>883</v>
      </c>
      <c r="D81" s="160">
        <v>7</v>
      </c>
      <c r="E81" s="160" t="s">
        <v>117</v>
      </c>
      <c r="F81" s="160" t="s">
        <v>234</v>
      </c>
      <c r="G81" s="160" t="s">
        <v>307</v>
      </c>
      <c r="H81" s="160">
        <v>8.6999999999999993</v>
      </c>
      <c r="I81" s="160" t="s">
        <v>1003</v>
      </c>
      <c r="J81" s="133">
        <v>400</v>
      </c>
      <c r="K81" s="133">
        <v>400</v>
      </c>
    </row>
    <row r="82" spans="1:11" x14ac:dyDescent="0.25">
      <c r="A82" s="143">
        <v>79</v>
      </c>
      <c r="B82" s="160" t="s">
        <v>681</v>
      </c>
      <c r="C82" s="160" t="s">
        <v>889</v>
      </c>
      <c r="D82" s="160">
        <v>22</v>
      </c>
      <c r="E82" s="160" t="s">
        <v>117</v>
      </c>
      <c r="F82" s="160" t="s">
        <v>1004</v>
      </c>
      <c r="G82" s="160" t="s">
        <v>32</v>
      </c>
      <c r="H82" s="160">
        <v>85.29</v>
      </c>
      <c r="I82" s="160" t="s">
        <v>681</v>
      </c>
      <c r="J82" s="133">
        <v>400</v>
      </c>
      <c r="K82" s="133">
        <v>400</v>
      </c>
    </row>
    <row r="83" spans="1:11" x14ac:dyDescent="0.25">
      <c r="A83" s="143">
        <v>80</v>
      </c>
      <c r="B83" s="160" t="s">
        <v>1005</v>
      </c>
      <c r="C83" s="160" t="s">
        <v>889</v>
      </c>
      <c r="D83" s="160">
        <v>8</v>
      </c>
      <c r="E83" s="160" t="s">
        <v>117</v>
      </c>
      <c r="F83" s="160" t="s">
        <v>1006</v>
      </c>
      <c r="G83" s="160" t="s">
        <v>350</v>
      </c>
      <c r="H83" s="160">
        <v>9.6</v>
      </c>
      <c r="I83" s="160" t="s">
        <v>1007</v>
      </c>
      <c r="J83" s="133">
        <v>400</v>
      </c>
      <c r="K83" s="133">
        <v>400</v>
      </c>
    </row>
    <row r="84" spans="1:11" x14ac:dyDescent="0.25">
      <c r="A84" s="143">
        <v>81</v>
      </c>
      <c r="B84" s="160" t="s">
        <v>682</v>
      </c>
      <c r="C84" s="160" t="s">
        <v>883</v>
      </c>
      <c r="D84" s="160">
        <v>11</v>
      </c>
      <c r="E84" s="160" t="s">
        <v>117</v>
      </c>
      <c r="F84" s="160" t="s">
        <v>683</v>
      </c>
      <c r="G84" s="160" t="s">
        <v>375</v>
      </c>
      <c r="H84" s="160">
        <v>8.3000000000000007</v>
      </c>
      <c r="I84" s="160" t="s">
        <v>684</v>
      </c>
      <c r="J84" s="133">
        <v>400</v>
      </c>
      <c r="K84" s="133">
        <v>400</v>
      </c>
    </row>
    <row r="85" spans="1:11" x14ac:dyDescent="0.25">
      <c r="A85" s="143">
        <v>82</v>
      </c>
      <c r="B85" s="160" t="s">
        <v>685</v>
      </c>
      <c r="C85" s="160" t="s">
        <v>889</v>
      </c>
      <c r="D85" s="160">
        <v>7</v>
      </c>
      <c r="E85" s="160" t="s">
        <v>117</v>
      </c>
      <c r="F85" s="160" t="s">
        <v>1008</v>
      </c>
      <c r="G85" s="160" t="s">
        <v>310</v>
      </c>
      <c r="H85" s="160">
        <v>8.6999999999999993</v>
      </c>
      <c r="I85" s="160" t="s">
        <v>687</v>
      </c>
      <c r="J85" s="133">
        <v>400</v>
      </c>
      <c r="K85" s="133">
        <v>400</v>
      </c>
    </row>
    <row r="86" spans="1:11" x14ac:dyDescent="0.25">
      <c r="A86" s="143">
        <v>83</v>
      </c>
      <c r="B86" s="160" t="s">
        <v>691</v>
      </c>
      <c r="C86" s="160" t="s">
        <v>883</v>
      </c>
      <c r="D86" s="160">
        <v>30</v>
      </c>
      <c r="E86" s="160" t="s">
        <v>117</v>
      </c>
      <c r="F86" s="160" t="s">
        <v>1004</v>
      </c>
      <c r="G86" s="160" t="s">
        <v>38</v>
      </c>
      <c r="H86" s="160">
        <v>8.8000000000000007</v>
      </c>
      <c r="I86" s="160" t="s">
        <v>691</v>
      </c>
      <c r="J86" s="133">
        <v>400</v>
      </c>
      <c r="K86" s="133">
        <v>400</v>
      </c>
    </row>
    <row r="87" spans="1:11" x14ac:dyDescent="0.25">
      <c r="A87" s="143">
        <v>84</v>
      </c>
      <c r="B87" s="160" t="s">
        <v>766</v>
      </c>
      <c r="C87" s="160" t="s">
        <v>883</v>
      </c>
      <c r="D87" s="160">
        <v>13</v>
      </c>
      <c r="E87" s="160" t="s">
        <v>117</v>
      </c>
      <c r="F87" s="160" t="s">
        <v>244</v>
      </c>
      <c r="G87" s="160" t="s">
        <v>307</v>
      </c>
      <c r="H87" s="160">
        <v>9</v>
      </c>
      <c r="I87" s="160" t="s">
        <v>767</v>
      </c>
      <c r="J87" s="133">
        <v>400</v>
      </c>
      <c r="K87" s="133">
        <v>400</v>
      </c>
    </row>
    <row r="88" spans="1:11" x14ac:dyDescent="0.25">
      <c r="A88" s="143">
        <v>85</v>
      </c>
      <c r="B88" s="160" t="s">
        <v>692</v>
      </c>
      <c r="C88" s="160" t="s">
        <v>883</v>
      </c>
      <c r="D88" s="160">
        <v>8</v>
      </c>
      <c r="E88" s="160" t="s">
        <v>117</v>
      </c>
      <c r="F88" s="160" t="s">
        <v>1009</v>
      </c>
      <c r="G88" s="160" t="s">
        <v>350</v>
      </c>
      <c r="H88" s="160">
        <v>9.1999999999999993</v>
      </c>
      <c r="I88" s="160" t="s">
        <v>818</v>
      </c>
      <c r="J88" s="133">
        <v>400</v>
      </c>
      <c r="K88" s="133">
        <v>400</v>
      </c>
    </row>
    <row r="89" spans="1:11" x14ac:dyDescent="0.25">
      <c r="A89" s="143">
        <v>86</v>
      </c>
      <c r="B89" s="160" t="s">
        <v>1010</v>
      </c>
      <c r="C89" s="160" t="s">
        <v>889</v>
      </c>
      <c r="D89" s="160">
        <v>10</v>
      </c>
      <c r="E89" s="160" t="s">
        <v>117</v>
      </c>
      <c r="F89" s="160" t="s">
        <v>234</v>
      </c>
      <c r="G89" s="160" t="s">
        <v>392</v>
      </c>
      <c r="H89" s="160">
        <v>8.4</v>
      </c>
      <c r="I89" s="160" t="s">
        <v>1011</v>
      </c>
      <c r="J89" s="133">
        <v>400</v>
      </c>
      <c r="K89" s="133">
        <v>400</v>
      </c>
    </row>
    <row r="90" spans="1:11" x14ac:dyDescent="0.25">
      <c r="A90" s="143">
        <v>87</v>
      </c>
      <c r="B90" s="160" t="s">
        <v>695</v>
      </c>
      <c r="C90" s="160" t="s">
        <v>889</v>
      </c>
      <c r="D90" s="160">
        <v>8</v>
      </c>
      <c r="E90" s="160" t="s">
        <v>117</v>
      </c>
      <c r="F90" s="160" t="s">
        <v>696</v>
      </c>
      <c r="G90" s="160" t="s">
        <v>310</v>
      </c>
      <c r="H90" s="160">
        <v>9.8000000000000007</v>
      </c>
      <c r="I90" s="160" t="s">
        <v>697</v>
      </c>
      <c r="J90" s="133">
        <v>400</v>
      </c>
      <c r="K90" s="133">
        <v>400</v>
      </c>
    </row>
    <row r="91" spans="1:11" x14ac:dyDescent="0.25">
      <c r="A91" s="143">
        <v>88</v>
      </c>
      <c r="B91" s="160" t="s">
        <v>708</v>
      </c>
      <c r="C91" s="160" t="s">
        <v>889</v>
      </c>
      <c r="D91" s="160">
        <v>19</v>
      </c>
      <c r="E91" s="160" t="s">
        <v>117</v>
      </c>
      <c r="F91" s="160" t="s">
        <v>709</v>
      </c>
      <c r="G91" s="160" t="s">
        <v>44</v>
      </c>
      <c r="H91" s="160">
        <v>9.4</v>
      </c>
      <c r="I91" s="160" t="s">
        <v>1012</v>
      </c>
      <c r="J91" s="133">
        <v>400</v>
      </c>
      <c r="K91" s="133">
        <v>400</v>
      </c>
    </row>
    <row r="92" spans="1:11" x14ac:dyDescent="0.25">
      <c r="A92" s="143">
        <v>89</v>
      </c>
      <c r="B92" s="160" t="s">
        <v>712</v>
      </c>
      <c r="C92" s="160" t="s">
        <v>889</v>
      </c>
      <c r="D92" s="160">
        <v>9</v>
      </c>
      <c r="E92" s="160" t="s">
        <v>117</v>
      </c>
      <c r="F92" s="160" t="s">
        <v>713</v>
      </c>
      <c r="G92" s="160" t="s">
        <v>350</v>
      </c>
      <c r="H92" s="160">
        <v>9.1999999999999993</v>
      </c>
      <c r="I92" s="160" t="s">
        <v>715</v>
      </c>
      <c r="J92" s="133">
        <v>400</v>
      </c>
      <c r="K92" s="133">
        <v>400</v>
      </c>
    </row>
    <row r="93" spans="1:11" x14ac:dyDescent="0.25">
      <c r="A93" s="143">
        <v>90</v>
      </c>
      <c r="B93" s="160" t="s">
        <v>1013</v>
      </c>
      <c r="C93" s="160" t="s">
        <v>883</v>
      </c>
      <c r="D93" s="160">
        <v>13</v>
      </c>
      <c r="E93" s="160" t="s">
        <v>117</v>
      </c>
      <c r="F93" s="160" t="s">
        <v>184</v>
      </c>
      <c r="G93" s="160" t="s">
        <v>310</v>
      </c>
      <c r="H93" s="160">
        <v>8.8000000000000007</v>
      </c>
      <c r="I93" s="160" t="s">
        <v>1014</v>
      </c>
      <c r="J93" s="133">
        <v>400</v>
      </c>
      <c r="K93" s="133">
        <v>400</v>
      </c>
    </row>
    <row r="94" spans="1:11" x14ac:dyDescent="0.25">
      <c r="A94" s="143">
        <v>91</v>
      </c>
      <c r="B94" s="160" t="s">
        <v>444</v>
      </c>
      <c r="C94" s="160" t="s">
        <v>889</v>
      </c>
      <c r="D94" s="160">
        <v>8</v>
      </c>
      <c r="E94" s="160" t="s">
        <v>117</v>
      </c>
      <c r="F94" s="160" t="s">
        <v>347</v>
      </c>
      <c r="G94" s="160" t="s">
        <v>350</v>
      </c>
      <c r="H94" s="160">
        <v>9.8000000000000007</v>
      </c>
      <c r="I94" s="160" t="s">
        <v>348</v>
      </c>
      <c r="J94" s="133">
        <v>400</v>
      </c>
      <c r="K94" s="133">
        <v>400</v>
      </c>
    </row>
    <row r="95" spans="1:11" x14ac:dyDescent="0.25">
      <c r="A95" s="143">
        <v>92</v>
      </c>
      <c r="B95" s="160" t="s">
        <v>479</v>
      </c>
      <c r="C95" s="160" t="s">
        <v>889</v>
      </c>
      <c r="D95" s="160">
        <v>12</v>
      </c>
      <c r="E95" s="160" t="s">
        <v>117</v>
      </c>
      <c r="F95" s="160" t="s">
        <v>422</v>
      </c>
      <c r="G95" s="160" t="s">
        <v>305</v>
      </c>
      <c r="H95" s="160">
        <v>9.4</v>
      </c>
      <c r="I95" s="160" t="s">
        <v>423</v>
      </c>
      <c r="J95" s="133">
        <v>400</v>
      </c>
      <c r="K95" s="133">
        <v>400</v>
      </c>
    </row>
    <row r="96" spans="1:11" x14ac:dyDescent="0.25">
      <c r="A96" s="143">
        <v>93</v>
      </c>
      <c r="B96" s="160" t="s">
        <v>460</v>
      </c>
      <c r="C96" s="160" t="s">
        <v>883</v>
      </c>
      <c r="D96" s="160">
        <v>17</v>
      </c>
      <c r="E96" s="160" t="s">
        <v>117</v>
      </c>
      <c r="F96" s="160" t="s">
        <v>723</v>
      </c>
      <c r="G96" s="160" t="s">
        <v>44</v>
      </c>
      <c r="H96" s="160">
        <v>9</v>
      </c>
      <c r="I96" s="160" t="s">
        <v>724</v>
      </c>
      <c r="J96" s="133">
        <v>400</v>
      </c>
      <c r="K96" s="133">
        <v>400</v>
      </c>
    </row>
    <row r="97" spans="1:11" x14ac:dyDescent="0.25">
      <c r="A97" s="143">
        <v>94</v>
      </c>
      <c r="B97" s="160" t="s">
        <v>642</v>
      </c>
      <c r="C97" s="160" t="s">
        <v>883</v>
      </c>
      <c r="D97" s="160">
        <v>6</v>
      </c>
      <c r="E97" s="160" t="s">
        <v>117</v>
      </c>
      <c r="F97" s="160" t="s">
        <v>203</v>
      </c>
      <c r="G97" s="160" t="s">
        <v>307</v>
      </c>
      <c r="H97" s="160">
        <v>6.6</v>
      </c>
      <c r="I97" s="160" t="s">
        <v>643</v>
      </c>
      <c r="J97" s="133">
        <v>400</v>
      </c>
      <c r="K97" s="133">
        <v>400</v>
      </c>
    </row>
    <row r="98" spans="1:11" x14ac:dyDescent="0.25">
      <c r="A98" s="143">
        <v>95</v>
      </c>
      <c r="B98" s="160" t="s">
        <v>784</v>
      </c>
      <c r="C98" s="160" t="s">
        <v>889</v>
      </c>
      <c r="D98" s="160">
        <v>8</v>
      </c>
      <c r="E98" s="160" t="s">
        <v>117</v>
      </c>
      <c r="F98" s="160" t="s">
        <v>785</v>
      </c>
      <c r="G98" s="160" t="s">
        <v>350</v>
      </c>
      <c r="H98" s="160">
        <v>9</v>
      </c>
      <c r="I98" s="160" t="s">
        <v>786</v>
      </c>
      <c r="J98" s="133">
        <v>400</v>
      </c>
      <c r="K98" s="133">
        <v>400</v>
      </c>
    </row>
    <row r="99" spans="1:11" x14ac:dyDescent="0.25">
      <c r="A99" s="143">
        <v>96</v>
      </c>
      <c r="B99" s="160" t="s">
        <v>726</v>
      </c>
      <c r="C99" s="160" t="s">
        <v>883</v>
      </c>
      <c r="D99" s="160">
        <v>9</v>
      </c>
      <c r="E99" s="160" t="s">
        <v>117</v>
      </c>
      <c r="F99" s="160" t="s">
        <v>131</v>
      </c>
      <c r="G99" s="160" t="s">
        <v>310</v>
      </c>
      <c r="H99" s="160">
        <v>8.5</v>
      </c>
      <c r="I99" s="160" t="s">
        <v>727</v>
      </c>
      <c r="J99" s="133">
        <v>400</v>
      </c>
      <c r="K99" s="133">
        <v>400</v>
      </c>
    </row>
    <row r="100" spans="1:11" x14ac:dyDescent="0.25">
      <c r="A100" s="143">
        <v>97</v>
      </c>
      <c r="B100" s="160" t="s">
        <v>1015</v>
      </c>
      <c r="C100" s="160" t="s">
        <v>889</v>
      </c>
      <c r="D100" s="160">
        <v>11</v>
      </c>
      <c r="E100" s="160" t="s">
        <v>117</v>
      </c>
      <c r="F100" s="160" t="s">
        <v>1016</v>
      </c>
      <c r="G100" s="160" t="s">
        <v>305</v>
      </c>
      <c r="H100" s="160">
        <v>7.7</v>
      </c>
      <c r="I100" s="160" t="s">
        <v>1017</v>
      </c>
      <c r="J100" s="133">
        <v>400</v>
      </c>
      <c r="K100" s="133">
        <v>400</v>
      </c>
    </row>
    <row r="101" spans="1:11" x14ac:dyDescent="0.25">
      <c r="A101" s="143">
        <v>98</v>
      </c>
      <c r="B101" s="160" t="s">
        <v>480</v>
      </c>
      <c r="C101" s="160" t="s">
        <v>889</v>
      </c>
      <c r="D101" s="160">
        <v>11</v>
      </c>
      <c r="E101" s="160" t="s">
        <v>117</v>
      </c>
      <c r="F101" s="160" t="s">
        <v>422</v>
      </c>
      <c r="G101" s="160" t="s">
        <v>305</v>
      </c>
      <c r="H101" s="160">
        <v>9.4</v>
      </c>
      <c r="I101" s="160" t="s">
        <v>424</v>
      </c>
      <c r="J101" s="133">
        <v>400</v>
      </c>
      <c r="K101" s="133">
        <v>400</v>
      </c>
    </row>
    <row r="102" spans="1:11" x14ac:dyDescent="0.25">
      <c r="A102" s="143">
        <v>99</v>
      </c>
      <c r="B102" s="160" t="s">
        <v>1018</v>
      </c>
      <c r="C102" s="160" t="s">
        <v>889</v>
      </c>
      <c r="D102" s="160">
        <v>9</v>
      </c>
      <c r="E102" s="160" t="s">
        <v>117</v>
      </c>
      <c r="F102" s="160" t="s">
        <v>1019</v>
      </c>
      <c r="G102" s="160" t="s">
        <v>350</v>
      </c>
      <c r="H102" s="160">
        <v>9</v>
      </c>
      <c r="I102" s="160" t="s">
        <v>1020</v>
      </c>
      <c r="J102" s="133">
        <v>400</v>
      </c>
      <c r="K102" s="133">
        <v>400</v>
      </c>
    </row>
    <row r="103" spans="1:11" x14ac:dyDescent="0.25">
      <c r="A103" s="143">
        <v>100</v>
      </c>
      <c r="B103" s="160" t="s">
        <v>482</v>
      </c>
      <c r="C103" s="160" t="s">
        <v>883</v>
      </c>
      <c r="D103" s="160">
        <v>9</v>
      </c>
      <c r="E103" s="160" t="s">
        <v>117</v>
      </c>
      <c r="F103" s="160" t="s">
        <v>427</v>
      </c>
      <c r="G103" s="160" t="s">
        <v>392</v>
      </c>
      <c r="H103" s="160">
        <v>9.5</v>
      </c>
      <c r="I103" s="160" t="s">
        <v>428</v>
      </c>
      <c r="J103" s="133">
        <v>400</v>
      </c>
      <c r="K103" s="133">
        <v>400</v>
      </c>
    </row>
    <row r="104" spans="1:11" x14ac:dyDescent="0.25">
      <c r="A104" s="143">
        <v>101</v>
      </c>
      <c r="B104" s="160" t="s">
        <v>1021</v>
      </c>
      <c r="C104" s="160" t="s">
        <v>883</v>
      </c>
      <c r="D104" s="160">
        <v>30</v>
      </c>
      <c r="E104" s="160" t="s">
        <v>117</v>
      </c>
      <c r="F104" s="160" t="s">
        <v>892</v>
      </c>
      <c r="G104" s="160" t="s">
        <v>607</v>
      </c>
      <c r="H104" s="160">
        <v>9.4</v>
      </c>
      <c r="I104" s="160" t="s">
        <v>1021</v>
      </c>
      <c r="J104" s="133">
        <v>400</v>
      </c>
      <c r="K104" s="133">
        <v>400</v>
      </c>
    </row>
    <row r="105" spans="1:11" x14ac:dyDescent="0.25">
      <c r="A105" s="143">
        <v>102</v>
      </c>
      <c r="B105" s="160" t="s">
        <v>1022</v>
      </c>
      <c r="C105" s="160" t="s">
        <v>883</v>
      </c>
      <c r="D105" s="160">
        <v>14</v>
      </c>
      <c r="E105" s="160" t="s">
        <v>117</v>
      </c>
      <c r="F105" s="160" t="s">
        <v>1023</v>
      </c>
      <c r="G105" s="160" t="s">
        <v>350</v>
      </c>
      <c r="H105" s="160">
        <v>8</v>
      </c>
      <c r="I105" s="160" t="s">
        <v>1024</v>
      </c>
      <c r="J105" s="133">
        <v>400</v>
      </c>
      <c r="K105" s="133">
        <v>400</v>
      </c>
    </row>
    <row r="106" spans="1:11" x14ac:dyDescent="0.25">
      <c r="A106" s="143">
        <v>103</v>
      </c>
      <c r="B106" s="147" t="s">
        <v>194</v>
      </c>
      <c r="C106" s="147" t="s">
        <v>883</v>
      </c>
      <c r="D106" s="147">
        <v>20</v>
      </c>
      <c r="E106" s="142" t="s">
        <v>117</v>
      </c>
      <c r="F106" s="147" t="s">
        <v>903</v>
      </c>
      <c r="G106" s="147" t="s">
        <v>330</v>
      </c>
      <c r="H106" s="142">
        <v>9.1199999999999992</v>
      </c>
      <c r="I106" s="147" t="s">
        <v>1025</v>
      </c>
      <c r="J106" s="133">
        <v>400</v>
      </c>
      <c r="K106" s="133">
        <v>400</v>
      </c>
    </row>
    <row r="107" spans="1:11" x14ac:dyDescent="0.25">
      <c r="A107" s="143">
        <v>104</v>
      </c>
      <c r="B107" s="160" t="s">
        <v>198</v>
      </c>
      <c r="C107" s="160" t="s">
        <v>883</v>
      </c>
      <c r="D107" s="160">
        <v>15</v>
      </c>
      <c r="E107" s="139" t="s">
        <v>199</v>
      </c>
      <c r="F107" s="160" t="s">
        <v>200</v>
      </c>
      <c r="G107" s="160" t="s">
        <v>350</v>
      </c>
      <c r="H107" s="160">
        <v>9.6999999999999993</v>
      </c>
      <c r="I107" s="160" t="s">
        <v>361</v>
      </c>
      <c r="J107" s="120">
        <v>350</v>
      </c>
      <c r="K107" s="120">
        <v>350</v>
      </c>
    </row>
    <row r="108" spans="1:11" x14ac:dyDescent="0.25">
      <c r="A108" s="143">
        <v>105</v>
      </c>
      <c r="B108" s="160" t="s">
        <v>652</v>
      </c>
      <c r="C108" s="160" t="s">
        <v>883</v>
      </c>
      <c r="D108" s="160">
        <v>15</v>
      </c>
      <c r="E108" s="139" t="s">
        <v>199</v>
      </c>
      <c r="F108" s="160" t="s">
        <v>1026</v>
      </c>
      <c r="G108" s="160" t="s">
        <v>350</v>
      </c>
      <c r="H108" s="160">
        <v>9.6999999999999993</v>
      </c>
      <c r="I108" s="160" t="s">
        <v>308</v>
      </c>
      <c r="J108" s="120">
        <v>350</v>
      </c>
      <c r="K108" s="120">
        <v>350</v>
      </c>
    </row>
    <row r="109" spans="1:11" x14ac:dyDescent="0.25">
      <c r="A109" s="143">
        <v>106</v>
      </c>
      <c r="B109" s="160" t="s">
        <v>1027</v>
      </c>
      <c r="C109" s="160" t="s">
        <v>889</v>
      </c>
      <c r="D109" s="160">
        <v>12</v>
      </c>
      <c r="E109" s="139" t="s">
        <v>199</v>
      </c>
      <c r="F109" s="160" t="s">
        <v>244</v>
      </c>
      <c r="G109" s="160" t="s">
        <v>307</v>
      </c>
      <c r="H109" s="160">
        <v>8.1</v>
      </c>
      <c r="I109" s="160" t="s">
        <v>1028</v>
      </c>
      <c r="J109" s="120">
        <v>350</v>
      </c>
      <c r="K109" s="120">
        <v>350</v>
      </c>
    </row>
    <row r="110" spans="1:11" x14ac:dyDescent="0.25">
      <c r="A110" s="143">
        <v>107</v>
      </c>
      <c r="B110" s="160" t="s">
        <v>433</v>
      </c>
      <c r="C110" s="160" t="s">
        <v>883</v>
      </c>
      <c r="D110" s="160">
        <v>15</v>
      </c>
      <c r="E110" s="139" t="s">
        <v>199</v>
      </c>
      <c r="F110" s="160" t="s">
        <v>309</v>
      </c>
      <c r="G110" s="160" t="s">
        <v>350</v>
      </c>
      <c r="H110" s="160">
        <v>8.6</v>
      </c>
      <c r="I110" s="160" t="s">
        <v>311</v>
      </c>
      <c r="J110" s="120">
        <v>350</v>
      </c>
      <c r="K110" s="120">
        <v>350</v>
      </c>
    </row>
    <row r="111" spans="1:11" x14ac:dyDescent="0.25">
      <c r="A111" s="143">
        <v>108</v>
      </c>
      <c r="B111" s="160" t="s">
        <v>130</v>
      </c>
      <c r="C111" s="160" t="s">
        <v>889</v>
      </c>
      <c r="D111" s="160">
        <v>9</v>
      </c>
      <c r="E111" s="139" t="s">
        <v>199</v>
      </c>
      <c r="F111" s="160" t="s">
        <v>131</v>
      </c>
      <c r="G111" s="160" t="s">
        <v>350</v>
      </c>
      <c r="H111" s="160">
        <v>6.7</v>
      </c>
      <c r="I111" s="160" t="s">
        <v>132</v>
      </c>
      <c r="J111" s="120">
        <v>350</v>
      </c>
      <c r="K111" s="120">
        <v>350</v>
      </c>
    </row>
    <row r="112" spans="1:11" x14ac:dyDescent="0.25">
      <c r="A112" s="143">
        <v>109</v>
      </c>
      <c r="B112" s="141" t="s">
        <v>1029</v>
      </c>
      <c r="C112" s="141" t="s">
        <v>889</v>
      </c>
      <c r="D112" s="141">
        <v>13</v>
      </c>
      <c r="E112" s="139" t="s">
        <v>199</v>
      </c>
      <c r="F112" s="141" t="s">
        <v>886</v>
      </c>
      <c r="G112" s="141" t="s">
        <v>307</v>
      </c>
      <c r="H112" s="141">
        <v>8.1999999999999993</v>
      </c>
      <c r="I112" s="141" t="s">
        <v>1030</v>
      </c>
      <c r="J112" s="120">
        <v>350</v>
      </c>
      <c r="K112" s="120">
        <v>350</v>
      </c>
    </row>
    <row r="113" spans="1:11" x14ac:dyDescent="0.25">
      <c r="A113" s="143">
        <v>110</v>
      </c>
      <c r="B113" s="160" t="s">
        <v>658</v>
      </c>
      <c r="C113" s="160" t="s">
        <v>889</v>
      </c>
      <c r="D113" s="160">
        <v>16</v>
      </c>
      <c r="E113" s="139" t="s">
        <v>199</v>
      </c>
      <c r="F113" s="160" t="s">
        <v>983</v>
      </c>
      <c r="G113" s="160" t="s">
        <v>58</v>
      </c>
      <c r="H113" s="160">
        <v>8.6999999999999993</v>
      </c>
      <c r="I113" s="160" t="s">
        <v>1031</v>
      </c>
      <c r="J113" s="120">
        <v>350</v>
      </c>
      <c r="K113" s="120">
        <v>350</v>
      </c>
    </row>
    <row r="114" spans="1:11" x14ac:dyDescent="0.25">
      <c r="A114" s="143">
        <v>111</v>
      </c>
      <c r="B114" s="160" t="s">
        <v>469</v>
      </c>
      <c r="C114" s="160" t="s">
        <v>889</v>
      </c>
      <c r="D114" s="160">
        <v>14</v>
      </c>
      <c r="E114" s="139" t="s">
        <v>199</v>
      </c>
      <c r="F114" s="160" t="s">
        <v>1032</v>
      </c>
      <c r="G114" s="160" t="s">
        <v>310</v>
      </c>
      <c r="H114" s="160">
        <v>9.6999999999999993</v>
      </c>
      <c r="I114" s="160" t="s">
        <v>405</v>
      </c>
      <c r="J114" s="120">
        <v>350</v>
      </c>
      <c r="K114" s="120">
        <v>350</v>
      </c>
    </row>
    <row r="115" spans="1:11" x14ac:dyDescent="0.25">
      <c r="A115" s="143">
        <v>112</v>
      </c>
      <c r="B115" s="160" t="s">
        <v>1033</v>
      </c>
      <c r="C115" s="160" t="s">
        <v>883</v>
      </c>
      <c r="D115" s="160">
        <v>11</v>
      </c>
      <c r="E115" s="139" t="s">
        <v>199</v>
      </c>
      <c r="F115" s="160" t="s">
        <v>196</v>
      </c>
      <c r="G115" s="160" t="s">
        <v>375</v>
      </c>
      <c r="H115" s="160">
        <v>9.5</v>
      </c>
      <c r="I115" s="160" t="s">
        <v>1034</v>
      </c>
      <c r="J115" s="120">
        <v>350</v>
      </c>
      <c r="K115" s="120">
        <v>350</v>
      </c>
    </row>
    <row r="116" spans="1:11" x14ac:dyDescent="0.25">
      <c r="A116" s="143">
        <v>113</v>
      </c>
      <c r="B116" s="160" t="s">
        <v>1035</v>
      </c>
      <c r="C116" s="160" t="s">
        <v>883</v>
      </c>
      <c r="D116" s="160">
        <v>15</v>
      </c>
      <c r="E116" s="139" t="s">
        <v>199</v>
      </c>
      <c r="F116" s="160" t="s">
        <v>1036</v>
      </c>
      <c r="G116" s="160" t="s">
        <v>58</v>
      </c>
      <c r="H116" s="160">
        <v>8.3000000000000007</v>
      </c>
      <c r="I116" s="160" t="s">
        <v>1037</v>
      </c>
      <c r="J116" s="120">
        <v>350</v>
      </c>
      <c r="K116" s="120">
        <v>350</v>
      </c>
    </row>
    <row r="117" spans="1:11" x14ac:dyDescent="0.25">
      <c r="A117" s="143">
        <v>114</v>
      </c>
      <c r="B117" s="160" t="s">
        <v>663</v>
      </c>
      <c r="C117" s="160" t="s">
        <v>889</v>
      </c>
      <c r="D117" s="160">
        <v>10</v>
      </c>
      <c r="E117" s="139" t="s">
        <v>199</v>
      </c>
      <c r="F117" s="160" t="s">
        <v>131</v>
      </c>
      <c r="G117" s="160" t="s">
        <v>392</v>
      </c>
      <c r="H117" s="160">
        <v>8.1</v>
      </c>
      <c r="I117" s="160" t="s">
        <v>664</v>
      </c>
      <c r="J117" s="120">
        <v>350</v>
      </c>
      <c r="K117" s="120">
        <v>350</v>
      </c>
    </row>
    <row r="118" spans="1:11" x14ac:dyDescent="0.25">
      <c r="A118" s="143">
        <v>115</v>
      </c>
      <c r="B118" s="160" t="s">
        <v>472</v>
      </c>
      <c r="C118" s="160" t="s">
        <v>883</v>
      </c>
      <c r="D118" s="160">
        <v>9</v>
      </c>
      <c r="E118" s="139" t="s">
        <v>199</v>
      </c>
      <c r="F118" s="160" t="s">
        <v>1038</v>
      </c>
      <c r="G118" s="160" t="s">
        <v>350</v>
      </c>
      <c r="H118" s="160">
        <v>9.6</v>
      </c>
      <c r="I118" s="160" t="s">
        <v>1039</v>
      </c>
      <c r="J118" s="120">
        <v>350</v>
      </c>
      <c r="K118" s="120">
        <v>350</v>
      </c>
    </row>
    <row r="119" spans="1:11" x14ac:dyDescent="0.25">
      <c r="A119" s="143">
        <v>116</v>
      </c>
      <c r="B119" s="160" t="s">
        <v>671</v>
      </c>
      <c r="C119" s="160" t="s">
        <v>889</v>
      </c>
      <c r="D119" s="160">
        <v>11</v>
      </c>
      <c r="E119" s="139" t="s">
        <v>199</v>
      </c>
      <c r="F119" s="160" t="s">
        <v>672</v>
      </c>
      <c r="G119" s="160" t="s">
        <v>305</v>
      </c>
      <c r="H119" s="160">
        <v>8.3000000000000007</v>
      </c>
      <c r="I119" s="160" t="s">
        <v>673</v>
      </c>
      <c r="J119" s="120">
        <v>350</v>
      </c>
      <c r="K119" s="120">
        <v>350</v>
      </c>
    </row>
    <row r="120" spans="1:11" x14ac:dyDescent="0.25">
      <c r="A120" s="143">
        <v>117</v>
      </c>
      <c r="B120" s="160" t="s">
        <v>331</v>
      </c>
      <c r="C120" s="160" t="s">
        <v>883</v>
      </c>
      <c r="D120" s="160">
        <v>22</v>
      </c>
      <c r="E120" s="139" t="s">
        <v>199</v>
      </c>
      <c r="F120" s="160" t="s">
        <v>903</v>
      </c>
      <c r="G120" s="160" t="s">
        <v>32</v>
      </c>
      <c r="H120" s="160">
        <v>9.1999999999999993</v>
      </c>
      <c r="I120" s="160" t="s">
        <v>1040</v>
      </c>
      <c r="J120" s="120">
        <v>350</v>
      </c>
      <c r="K120" s="120">
        <v>350</v>
      </c>
    </row>
    <row r="121" spans="1:11" x14ac:dyDescent="0.25">
      <c r="A121" s="143">
        <v>118</v>
      </c>
      <c r="B121" s="160" t="s">
        <v>1041</v>
      </c>
      <c r="C121" s="160" t="s">
        <v>889</v>
      </c>
      <c r="D121" s="160">
        <v>11</v>
      </c>
      <c r="E121" s="139" t="s">
        <v>199</v>
      </c>
      <c r="F121" s="160" t="s">
        <v>1042</v>
      </c>
      <c r="G121" s="160" t="s">
        <v>375</v>
      </c>
      <c r="H121" s="160">
        <v>8.4</v>
      </c>
      <c r="I121" s="160" t="s">
        <v>1043</v>
      </c>
      <c r="J121" s="120">
        <v>350</v>
      </c>
      <c r="K121" s="120">
        <v>350</v>
      </c>
    </row>
    <row r="122" spans="1:11" x14ac:dyDescent="0.25">
      <c r="A122" s="143">
        <v>119</v>
      </c>
      <c r="B122" s="160" t="s">
        <v>678</v>
      </c>
      <c r="C122" s="160" t="s">
        <v>883</v>
      </c>
      <c r="D122" s="160">
        <v>8</v>
      </c>
      <c r="E122" s="139" t="s">
        <v>199</v>
      </c>
      <c r="F122" s="160" t="s">
        <v>1044</v>
      </c>
      <c r="G122" s="160" t="s">
        <v>310</v>
      </c>
      <c r="H122" s="160">
        <v>8.5</v>
      </c>
      <c r="I122" s="160" t="s">
        <v>680</v>
      </c>
      <c r="J122" s="120">
        <v>350</v>
      </c>
      <c r="K122" s="120">
        <v>350</v>
      </c>
    </row>
    <row r="123" spans="1:11" x14ac:dyDescent="0.25">
      <c r="A123" s="143">
        <v>120</v>
      </c>
      <c r="B123" s="160" t="s">
        <v>1045</v>
      </c>
      <c r="C123" s="160" t="s">
        <v>889</v>
      </c>
      <c r="D123" s="160">
        <v>10</v>
      </c>
      <c r="E123" s="139" t="s">
        <v>199</v>
      </c>
      <c r="F123" s="160" t="s">
        <v>762</v>
      </c>
      <c r="G123" s="160" t="s">
        <v>392</v>
      </c>
      <c r="H123" s="160">
        <v>9.6999999999999993</v>
      </c>
      <c r="I123" s="160" t="s">
        <v>1046</v>
      </c>
      <c r="J123" s="120">
        <v>350</v>
      </c>
      <c r="K123" s="120">
        <v>350</v>
      </c>
    </row>
    <row r="124" spans="1:11" x14ac:dyDescent="0.25">
      <c r="A124" s="143">
        <v>121</v>
      </c>
      <c r="B124" s="160" t="s">
        <v>1047</v>
      </c>
      <c r="C124" s="160" t="s">
        <v>883</v>
      </c>
      <c r="D124" s="160">
        <v>7</v>
      </c>
      <c r="E124" s="139" t="s">
        <v>199</v>
      </c>
      <c r="F124" s="160" t="s">
        <v>1048</v>
      </c>
      <c r="G124" s="160" t="s">
        <v>310</v>
      </c>
      <c r="H124" s="160">
        <v>8.9</v>
      </c>
      <c r="I124" s="160" t="s">
        <v>1049</v>
      </c>
      <c r="J124" s="120">
        <v>350</v>
      </c>
      <c r="K124" s="120">
        <v>350</v>
      </c>
    </row>
    <row r="125" spans="1:11" x14ac:dyDescent="0.25">
      <c r="A125" s="143">
        <v>122</v>
      </c>
      <c r="B125" s="160" t="s">
        <v>1050</v>
      </c>
      <c r="C125" s="160" t="s">
        <v>883</v>
      </c>
      <c r="D125" s="160">
        <v>7</v>
      </c>
      <c r="E125" s="139" t="s">
        <v>199</v>
      </c>
      <c r="F125" s="160" t="s">
        <v>1051</v>
      </c>
      <c r="G125" s="160" t="s">
        <v>307</v>
      </c>
      <c r="H125" s="160">
        <v>9.3000000000000007</v>
      </c>
      <c r="I125" s="160" t="s">
        <v>1052</v>
      </c>
      <c r="J125" s="120">
        <v>350</v>
      </c>
      <c r="K125" s="120">
        <v>350</v>
      </c>
    </row>
    <row r="126" spans="1:11" x14ac:dyDescent="0.25">
      <c r="A126" s="143">
        <v>123</v>
      </c>
      <c r="B126" s="160" t="s">
        <v>688</v>
      </c>
      <c r="C126" s="160" t="s">
        <v>889</v>
      </c>
      <c r="D126" s="160">
        <v>13</v>
      </c>
      <c r="E126" s="139" t="s">
        <v>199</v>
      </c>
      <c r="F126" s="160" t="s">
        <v>1053</v>
      </c>
      <c r="G126" s="160" t="s">
        <v>310</v>
      </c>
      <c r="H126" s="160">
        <v>7.4</v>
      </c>
      <c r="I126" s="160" t="s">
        <v>690</v>
      </c>
      <c r="J126" s="120">
        <v>350</v>
      </c>
      <c r="K126" s="120">
        <v>350</v>
      </c>
    </row>
    <row r="127" spans="1:11" x14ac:dyDescent="0.25">
      <c r="A127" s="143">
        <v>124</v>
      </c>
      <c r="B127" s="160" t="s">
        <v>761</v>
      </c>
      <c r="C127" s="160" t="s">
        <v>889</v>
      </c>
      <c r="D127" s="160">
        <v>10</v>
      </c>
      <c r="E127" s="139" t="s">
        <v>199</v>
      </c>
      <c r="F127" s="160" t="s">
        <v>762</v>
      </c>
      <c r="G127" s="160" t="s">
        <v>392</v>
      </c>
      <c r="H127" s="160">
        <v>9.6</v>
      </c>
      <c r="I127" s="160" t="s">
        <v>763</v>
      </c>
      <c r="J127" s="120">
        <v>350</v>
      </c>
      <c r="K127" s="120">
        <v>350</v>
      </c>
    </row>
    <row r="128" spans="1:11" x14ac:dyDescent="0.25">
      <c r="A128" s="143">
        <v>125</v>
      </c>
      <c r="B128" s="160" t="s">
        <v>478</v>
      </c>
      <c r="C128" s="160" t="s">
        <v>889</v>
      </c>
      <c r="D128" s="160">
        <v>12</v>
      </c>
      <c r="E128" s="139" t="s">
        <v>199</v>
      </c>
      <c r="F128" s="160" t="s">
        <v>704</v>
      </c>
      <c r="G128" s="160" t="s">
        <v>307</v>
      </c>
      <c r="H128" s="160">
        <v>8.6</v>
      </c>
      <c r="I128" s="160" t="s">
        <v>421</v>
      </c>
      <c r="J128" s="120">
        <v>350</v>
      </c>
      <c r="K128" s="120">
        <v>350</v>
      </c>
    </row>
    <row r="129" spans="1:11" x14ac:dyDescent="0.25">
      <c r="A129" s="143">
        <v>126</v>
      </c>
      <c r="B129" s="160" t="s">
        <v>1054</v>
      </c>
      <c r="C129" s="160" t="s">
        <v>883</v>
      </c>
      <c r="D129" s="160">
        <v>11</v>
      </c>
      <c r="E129" s="139" t="s">
        <v>199</v>
      </c>
      <c r="F129" s="160" t="s">
        <v>683</v>
      </c>
      <c r="G129" s="160" t="s">
        <v>375</v>
      </c>
      <c r="H129" s="160">
        <v>8.5</v>
      </c>
      <c r="I129" s="160" t="s">
        <v>1055</v>
      </c>
      <c r="J129" s="120">
        <v>350</v>
      </c>
      <c r="K129" s="120">
        <v>350</v>
      </c>
    </row>
    <row r="130" spans="1:11" x14ac:dyDescent="0.25">
      <c r="A130" s="143">
        <v>127</v>
      </c>
      <c r="B130" s="160" t="s">
        <v>628</v>
      </c>
      <c r="C130" s="160" t="s">
        <v>889</v>
      </c>
      <c r="D130" s="160">
        <v>7</v>
      </c>
      <c r="E130" s="139" t="s">
        <v>199</v>
      </c>
      <c r="F130" s="160" t="s">
        <v>629</v>
      </c>
      <c r="G130" s="160" t="s">
        <v>310</v>
      </c>
      <c r="H130" s="160">
        <v>9.5</v>
      </c>
      <c r="I130" s="160" t="s">
        <v>1056</v>
      </c>
      <c r="J130" s="120">
        <v>350</v>
      </c>
      <c r="K130" s="120">
        <v>350</v>
      </c>
    </row>
    <row r="131" spans="1:11" x14ac:dyDescent="0.25">
      <c r="A131" s="143">
        <v>128</v>
      </c>
      <c r="B131" s="160" t="s">
        <v>639</v>
      </c>
      <c r="C131" s="160" t="s">
        <v>889</v>
      </c>
      <c r="D131" s="160">
        <v>22</v>
      </c>
      <c r="E131" s="139" t="s">
        <v>199</v>
      </c>
      <c r="F131" s="160" t="s">
        <v>640</v>
      </c>
      <c r="G131" s="160" t="s">
        <v>188</v>
      </c>
      <c r="H131" s="160">
        <v>8.58</v>
      </c>
      <c r="I131" s="160" t="s">
        <v>641</v>
      </c>
      <c r="J131" s="120">
        <v>350</v>
      </c>
      <c r="K131" s="120">
        <v>350</v>
      </c>
    </row>
    <row r="132" spans="1:11" x14ac:dyDescent="0.25">
      <c r="A132" s="143">
        <v>129</v>
      </c>
      <c r="B132" s="160" t="s">
        <v>1057</v>
      </c>
      <c r="C132" s="160" t="s">
        <v>889</v>
      </c>
      <c r="D132" s="160">
        <v>10</v>
      </c>
      <c r="E132" s="139" t="s">
        <v>199</v>
      </c>
      <c r="F132" s="160" t="s">
        <v>234</v>
      </c>
      <c r="G132" s="160" t="s">
        <v>392</v>
      </c>
      <c r="H132" s="160">
        <v>8.5</v>
      </c>
      <c r="I132" s="160" t="s">
        <v>1058</v>
      </c>
      <c r="J132" s="120">
        <v>350</v>
      </c>
      <c r="K132" s="120">
        <v>350</v>
      </c>
    </row>
    <row r="133" spans="1:11" x14ac:dyDescent="0.25">
      <c r="A133" s="143">
        <v>130</v>
      </c>
      <c r="B133" s="141" t="s">
        <v>464</v>
      </c>
      <c r="C133" s="141" t="s">
        <v>889</v>
      </c>
      <c r="D133" s="141">
        <v>9</v>
      </c>
      <c r="E133" s="139" t="s">
        <v>199</v>
      </c>
      <c r="F133" s="141" t="s">
        <v>105</v>
      </c>
      <c r="G133" s="141" t="s">
        <v>350</v>
      </c>
      <c r="H133" s="160">
        <v>9.4</v>
      </c>
      <c r="I133" s="141" t="s">
        <v>396</v>
      </c>
      <c r="J133" s="120">
        <v>350</v>
      </c>
      <c r="K133" s="120">
        <v>350</v>
      </c>
    </row>
    <row r="134" spans="1:11" x14ac:dyDescent="0.25">
      <c r="A134" s="143">
        <v>131</v>
      </c>
      <c r="B134" s="160" t="s">
        <v>1059</v>
      </c>
      <c r="C134" s="160" t="s">
        <v>883</v>
      </c>
      <c r="D134" s="160">
        <v>16</v>
      </c>
      <c r="E134" s="139" t="s">
        <v>199</v>
      </c>
      <c r="F134" s="160" t="s">
        <v>647</v>
      </c>
      <c r="G134" s="160" t="s">
        <v>69</v>
      </c>
      <c r="H134" s="160">
        <v>8.6999999999999993</v>
      </c>
      <c r="I134" s="160" t="s">
        <v>1060</v>
      </c>
      <c r="J134" s="120">
        <v>350</v>
      </c>
      <c r="K134" s="120">
        <v>350</v>
      </c>
    </row>
    <row r="135" spans="1:11" x14ac:dyDescent="0.25">
      <c r="A135" s="143">
        <v>132</v>
      </c>
      <c r="B135" s="160" t="s">
        <v>737</v>
      </c>
      <c r="C135" s="160" t="s">
        <v>889</v>
      </c>
      <c r="D135" s="160">
        <v>14</v>
      </c>
      <c r="E135" s="139" t="s">
        <v>199</v>
      </c>
      <c r="F135" s="160" t="s">
        <v>738</v>
      </c>
      <c r="G135" s="160" t="s">
        <v>350</v>
      </c>
      <c r="H135" s="160">
        <v>9.4</v>
      </c>
      <c r="I135" s="160" t="s">
        <v>739</v>
      </c>
      <c r="J135" s="120">
        <v>350</v>
      </c>
      <c r="K135" s="120">
        <v>350</v>
      </c>
    </row>
    <row r="136" spans="1:11" x14ac:dyDescent="0.25">
      <c r="A136" s="143">
        <v>133</v>
      </c>
      <c r="B136" s="142" t="s">
        <v>1061</v>
      </c>
      <c r="C136" s="142" t="s">
        <v>883</v>
      </c>
      <c r="D136" s="142">
        <v>6</v>
      </c>
      <c r="E136" s="144" t="s">
        <v>199</v>
      </c>
      <c r="F136" s="142" t="s">
        <v>1062</v>
      </c>
      <c r="G136" s="142" t="s">
        <v>307</v>
      </c>
      <c r="H136" s="142">
        <v>9.3000000000000007</v>
      </c>
      <c r="I136" s="142" t="s">
        <v>1063</v>
      </c>
      <c r="J136" s="120">
        <v>350</v>
      </c>
      <c r="K136" s="120">
        <v>350</v>
      </c>
    </row>
    <row r="137" spans="1:11" x14ac:dyDescent="0.25">
      <c r="J137" s="149">
        <f>SUM(J4:J136)</f>
        <v>83500</v>
      </c>
      <c r="K137" s="150">
        <f>SUM(K4:K136)</f>
        <v>83500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56A7-5BD6-4942-B574-FCFBE2304AF6}">
  <dimension ref="A1:K137"/>
  <sheetViews>
    <sheetView workbookViewId="0">
      <selection activeCell="L10" sqref="L10"/>
    </sheetView>
  </sheetViews>
  <sheetFormatPr baseColWidth="10" defaultRowHeight="15" x14ac:dyDescent="0.25"/>
  <cols>
    <col min="1" max="1" width="10.28515625" style="134" bestFit="1" customWidth="1"/>
    <col min="2" max="2" width="36.42578125" style="134" bestFit="1" customWidth="1"/>
    <col min="3" max="3" width="9.5703125" style="134" bestFit="1" customWidth="1"/>
    <col min="4" max="4" width="9.85546875" style="134" bestFit="1" customWidth="1"/>
    <col min="5" max="5" width="22.42578125" style="134" bestFit="1" customWidth="1"/>
    <col min="6" max="6" width="58.140625" style="134" bestFit="1" customWidth="1"/>
    <col min="7" max="7" width="14.5703125" style="134" bestFit="1" customWidth="1"/>
    <col min="8" max="8" width="20.85546875" style="134" bestFit="1" customWidth="1"/>
    <col min="9" max="9" width="39.28515625" style="134" bestFit="1" customWidth="1"/>
    <col min="10" max="10" width="13.85546875" style="134" bestFit="1" customWidth="1"/>
    <col min="11" max="11" width="11" style="134" bestFit="1" customWidth="1"/>
    <col min="12" max="12" width="32.28515625" style="134" customWidth="1"/>
    <col min="13" max="16384" width="11.42578125" style="134"/>
  </cols>
  <sheetData>
    <row r="1" spans="1:11" x14ac:dyDescent="0.25">
      <c r="A1" s="258" t="s">
        <v>1111</v>
      </c>
      <c r="B1" s="258"/>
      <c r="C1" s="258"/>
    </row>
    <row r="3" spans="1:11" x14ac:dyDescent="0.25">
      <c r="A3" s="136" t="s">
        <v>15</v>
      </c>
      <c r="B3" s="137" t="s">
        <v>573</v>
      </c>
      <c r="C3" s="158" t="s">
        <v>17</v>
      </c>
      <c r="D3" s="158" t="s">
        <v>18</v>
      </c>
      <c r="E3" s="158" t="s">
        <v>19</v>
      </c>
      <c r="F3" s="158" t="s">
        <v>20</v>
      </c>
      <c r="G3" s="158" t="s">
        <v>21</v>
      </c>
      <c r="H3" s="158" t="s">
        <v>881</v>
      </c>
      <c r="I3" s="158" t="s">
        <v>574</v>
      </c>
      <c r="J3" s="158" t="s">
        <v>787</v>
      </c>
      <c r="K3" s="158" t="s">
        <v>27</v>
      </c>
    </row>
    <row r="4" spans="1:11" x14ac:dyDescent="0.25">
      <c r="A4" s="145">
        <v>1</v>
      </c>
      <c r="B4" s="146" t="s">
        <v>882</v>
      </c>
      <c r="C4" s="146" t="s">
        <v>883</v>
      </c>
      <c r="D4" s="146">
        <v>22</v>
      </c>
      <c r="E4" s="139" t="s">
        <v>30</v>
      </c>
      <c r="F4" s="146" t="s">
        <v>884</v>
      </c>
      <c r="G4" s="146" t="s">
        <v>85</v>
      </c>
      <c r="H4" s="146">
        <v>8.99</v>
      </c>
      <c r="I4" s="146" t="s">
        <v>882</v>
      </c>
      <c r="J4" s="133">
        <v>1000</v>
      </c>
      <c r="K4" s="133">
        <v>1000</v>
      </c>
    </row>
    <row r="5" spans="1:11" x14ac:dyDescent="0.25">
      <c r="A5" s="138">
        <v>2</v>
      </c>
      <c r="B5" s="197" t="s">
        <v>885</v>
      </c>
      <c r="C5" s="197" t="s">
        <v>883</v>
      </c>
      <c r="D5" s="197">
        <v>13</v>
      </c>
      <c r="E5" s="197" t="s">
        <v>30</v>
      </c>
      <c r="F5" s="197" t="s">
        <v>886</v>
      </c>
      <c r="G5" s="197" t="s">
        <v>307</v>
      </c>
      <c r="H5" s="197">
        <v>8.5</v>
      </c>
      <c r="I5" s="197" t="s">
        <v>887</v>
      </c>
      <c r="J5" s="133">
        <v>1000</v>
      </c>
      <c r="K5" s="133">
        <v>1000</v>
      </c>
    </row>
    <row r="6" spans="1:11" x14ac:dyDescent="0.25">
      <c r="A6" s="138">
        <v>3</v>
      </c>
      <c r="B6" s="197" t="s">
        <v>465</v>
      </c>
      <c r="C6" s="197" t="s">
        <v>883</v>
      </c>
      <c r="D6" s="197">
        <v>12</v>
      </c>
      <c r="E6" s="139" t="s">
        <v>30</v>
      </c>
      <c r="F6" s="197" t="s">
        <v>580</v>
      </c>
      <c r="G6" s="197" t="s">
        <v>307</v>
      </c>
      <c r="H6" s="197">
        <v>9.8000000000000007</v>
      </c>
      <c r="I6" s="197" t="s">
        <v>888</v>
      </c>
      <c r="J6" s="133">
        <v>1000</v>
      </c>
      <c r="K6" s="133">
        <v>1000</v>
      </c>
    </row>
    <row r="7" spans="1:11" ht="16.5" customHeight="1" x14ac:dyDescent="0.25">
      <c r="A7" s="138">
        <v>4</v>
      </c>
      <c r="B7" s="197" t="s">
        <v>502</v>
      </c>
      <c r="C7" s="197" t="s">
        <v>889</v>
      </c>
      <c r="D7" s="197">
        <v>8</v>
      </c>
      <c r="E7" s="197" t="s">
        <v>30</v>
      </c>
      <c r="F7" s="197" t="s">
        <v>503</v>
      </c>
      <c r="G7" s="197" t="s">
        <v>350</v>
      </c>
      <c r="H7" s="197">
        <v>9.8000000000000007</v>
      </c>
      <c r="I7" s="197" t="s">
        <v>504</v>
      </c>
      <c r="J7" s="133">
        <v>1000</v>
      </c>
      <c r="K7" s="133">
        <v>1000</v>
      </c>
    </row>
    <row r="8" spans="1:11" x14ac:dyDescent="0.25">
      <c r="A8" s="138">
        <v>5</v>
      </c>
      <c r="B8" s="197" t="s">
        <v>33</v>
      </c>
      <c r="C8" s="197" t="s">
        <v>883</v>
      </c>
      <c r="D8" s="197">
        <v>37</v>
      </c>
      <c r="E8" s="139" t="s">
        <v>30</v>
      </c>
      <c r="F8" s="197" t="s">
        <v>617</v>
      </c>
      <c r="G8" s="197" t="s">
        <v>607</v>
      </c>
      <c r="H8" s="197">
        <v>9.4</v>
      </c>
      <c r="I8" s="197" t="s">
        <v>33</v>
      </c>
      <c r="J8" s="133">
        <v>1000</v>
      </c>
      <c r="K8" s="133">
        <v>1000</v>
      </c>
    </row>
    <row r="9" spans="1:11" x14ac:dyDescent="0.25">
      <c r="A9" s="138">
        <v>6</v>
      </c>
      <c r="B9" s="197" t="s">
        <v>890</v>
      </c>
      <c r="C9" s="197" t="s">
        <v>889</v>
      </c>
      <c r="D9" s="197">
        <v>21</v>
      </c>
      <c r="E9" s="197" t="s">
        <v>30</v>
      </c>
      <c r="F9" s="197" t="s">
        <v>95</v>
      </c>
      <c r="G9" s="197" t="s">
        <v>607</v>
      </c>
      <c r="H9" s="197">
        <v>8.9</v>
      </c>
      <c r="I9" s="197" t="s">
        <v>890</v>
      </c>
      <c r="J9" s="133">
        <v>1000</v>
      </c>
      <c r="K9" s="133">
        <v>1000</v>
      </c>
    </row>
    <row r="10" spans="1:11" x14ac:dyDescent="0.25">
      <c r="A10" s="138">
        <v>7</v>
      </c>
      <c r="B10" s="197" t="s">
        <v>584</v>
      </c>
      <c r="C10" s="197" t="s">
        <v>883</v>
      </c>
      <c r="D10" s="197">
        <v>20</v>
      </c>
      <c r="E10" s="139" t="s">
        <v>30</v>
      </c>
      <c r="F10" s="197" t="s">
        <v>585</v>
      </c>
      <c r="G10" s="197" t="s">
        <v>44</v>
      </c>
      <c r="H10" s="197">
        <v>8.6999999999999993</v>
      </c>
      <c r="I10" s="197" t="s">
        <v>584</v>
      </c>
      <c r="J10" s="133">
        <v>1000</v>
      </c>
      <c r="K10" s="133">
        <v>1000</v>
      </c>
    </row>
    <row r="11" spans="1:11" x14ac:dyDescent="0.25">
      <c r="A11" s="138">
        <v>8</v>
      </c>
      <c r="B11" s="197" t="s">
        <v>891</v>
      </c>
      <c r="C11" s="197" t="s">
        <v>889</v>
      </c>
      <c r="D11" s="197">
        <v>21</v>
      </c>
      <c r="E11" s="197" t="s">
        <v>30</v>
      </c>
      <c r="F11" s="197" t="s">
        <v>892</v>
      </c>
      <c r="G11" s="197" t="s">
        <v>38</v>
      </c>
      <c r="H11" s="197">
        <v>8</v>
      </c>
      <c r="I11" s="197" t="s">
        <v>891</v>
      </c>
      <c r="J11" s="133">
        <v>1000</v>
      </c>
      <c r="K11" s="133">
        <v>1000</v>
      </c>
    </row>
    <row r="12" spans="1:11" x14ac:dyDescent="0.25">
      <c r="A12" s="138">
        <v>9</v>
      </c>
      <c r="B12" s="197" t="s">
        <v>205</v>
      </c>
      <c r="C12" s="197" t="s">
        <v>883</v>
      </c>
      <c r="D12" s="197">
        <v>23</v>
      </c>
      <c r="E12" s="139" t="s">
        <v>30</v>
      </c>
      <c r="F12" s="197" t="s">
        <v>893</v>
      </c>
      <c r="G12" s="197" t="s">
        <v>44</v>
      </c>
      <c r="H12" s="197">
        <v>9.1</v>
      </c>
      <c r="I12" s="197" t="s">
        <v>205</v>
      </c>
      <c r="J12" s="133">
        <v>1000</v>
      </c>
      <c r="K12" s="133">
        <v>1000</v>
      </c>
    </row>
    <row r="13" spans="1:11" x14ac:dyDescent="0.25">
      <c r="A13" s="138">
        <v>10</v>
      </c>
      <c r="B13" s="197" t="s">
        <v>315</v>
      </c>
      <c r="C13" s="197" t="s">
        <v>883</v>
      </c>
      <c r="D13" s="197">
        <v>21</v>
      </c>
      <c r="E13" s="197" t="s">
        <v>30</v>
      </c>
      <c r="F13" s="197" t="s">
        <v>892</v>
      </c>
      <c r="G13" s="197" t="s">
        <v>330</v>
      </c>
      <c r="H13" s="197">
        <v>9.8000000000000007</v>
      </c>
      <c r="I13" s="197" t="s">
        <v>315</v>
      </c>
      <c r="J13" s="133">
        <v>1000</v>
      </c>
      <c r="K13" s="133">
        <v>1000</v>
      </c>
    </row>
    <row r="14" spans="1:11" x14ac:dyDescent="0.25">
      <c r="A14" s="138">
        <v>11</v>
      </c>
      <c r="B14" s="197" t="s">
        <v>46</v>
      </c>
      <c r="C14" s="197" t="s">
        <v>889</v>
      </c>
      <c r="D14" s="197">
        <v>14</v>
      </c>
      <c r="E14" s="139" t="s">
        <v>30</v>
      </c>
      <c r="F14" s="197" t="s">
        <v>47</v>
      </c>
      <c r="G14" s="197" t="s">
        <v>586</v>
      </c>
      <c r="H14" s="197" t="s">
        <v>48</v>
      </c>
      <c r="I14" s="197" t="s">
        <v>49</v>
      </c>
      <c r="J14" s="133">
        <v>1000</v>
      </c>
      <c r="K14" s="133">
        <v>1000</v>
      </c>
    </row>
    <row r="15" spans="1:11" x14ac:dyDescent="0.25">
      <c r="A15" s="138">
        <v>12</v>
      </c>
      <c r="B15" s="197" t="s">
        <v>894</v>
      </c>
      <c r="C15" s="197" t="s">
        <v>889</v>
      </c>
      <c r="D15" s="197">
        <v>24</v>
      </c>
      <c r="E15" s="197" t="s">
        <v>30</v>
      </c>
      <c r="F15" s="197" t="s">
        <v>884</v>
      </c>
      <c r="G15" s="197" t="s">
        <v>85</v>
      </c>
      <c r="H15" s="197">
        <v>9.11</v>
      </c>
      <c r="I15" s="197" t="s">
        <v>894</v>
      </c>
      <c r="J15" s="133">
        <v>1000</v>
      </c>
      <c r="K15" s="133">
        <v>1000</v>
      </c>
    </row>
    <row r="16" spans="1:11" x14ac:dyDescent="0.25">
      <c r="A16" s="138">
        <v>13</v>
      </c>
      <c r="B16" s="197" t="s">
        <v>895</v>
      </c>
      <c r="C16" s="197" t="s">
        <v>883</v>
      </c>
      <c r="D16" s="197">
        <v>22</v>
      </c>
      <c r="E16" s="139" t="s">
        <v>30</v>
      </c>
      <c r="F16" s="197" t="s">
        <v>95</v>
      </c>
      <c r="G16" s="197" t="s">
        <v>85</v>
      </c>
      <c r="H16" s="197">
        <v>8.4</v>
      </c>
      <c r="I16" s="197" t="s">
        <v>895</v>
      </c>
      <c r="J16" s="133">
        <v>1000</v>
      </c>
      <c r="K16" s="133">
        <v>1000</v>
      </c>
    </row>
    <row r="17" spans="1:11" x14ac:dyDescent="0.25">
      <c r="A17" s="138">
        <v>14</v>
      </c>
      <c r="B17" s="197" t="s">
        <v>896</v>
      </c>
      <c r="C17" s="197" t="s">
        <v>889</v>
      </c>
      <c r="D17" s="197">
        <v>22</v>
      </c>
      <c r="E17" s="197" t="s">
        <v>30</v>
      </c>
      <c r="F17" s="197" t="s">
        <v>897</v>
      </c>
      <c r="G17" s="197" t="s">
        <v>58</v>
      </c>
      <c r="H17" s="197">
        <v>9</v>
      </c>
      <c r="I17" s="197" t="s">
        <v>896</v>
      </c>
      <c r="J17" s="133">
        <v>1000</v>
      </c>
      <c r="K17" s="133">
        <v>1000</v>
      </c>
    </row>
    <row r="18" spans="1:11" x14ac:dyDescent="0.25">
      <c r="A18" s="138">
        <v>15</v>
      </c>
      <c r="B18" s="197" t="s">
        <v>898</v>
      </c>
      <c r="C18" s="197" t="s">
        <v>883</v>
      </c>
      <c r="D18" s="197">
        <v>7</v>
      </c>
      <c r="E18" s="139" t="s">
        <v>30</v>
      </c>
      <c r="F18" s="197" t="s">
        <v>899</v>
      </c>
      <c r="G18" s="197" t="s">
        <v>589</v>
      </c>
      <c r="H18" s="197">
        <v>9.8000000000000007</v>
      </c>
      <c r="I18" s="197" t="s">
        <v>62</v>
      </c>
      <c r="J18" s="133">
        <v>1000</v>
      </c>
      <c r="K18" s="133">
        <v>1000</v>
      </c>
    </row>
    <row r="19" spans="1:11" x14ac:dyDescent="0.25">
      <c r="A19" s="138">
        <v>16</v>
      </c>
      <c r="B19" s="197" t="s">
        <v>900</v>
      </c>
      <c r="C19" s="197" t="s">
        <v>883</v>
      </c>
      <c r="D19" s="197">
        <v>19</v>
      </c>
      <c r="E19" s="197" t="s">
        <v>30</v>
      </c>
      <c r="F19" s="197" t="s">
        <v>901</v>
      </c>
      <c r="G19" s="197" t="s">
        <v>58</v>
      </c>
      <c r="H19" s="197">
        <v>8.6</v>
      </c>
      <c r="I19" s="197" t="s">
        <v>902</v>
      </c>
      <c r="J19" s="133">
        <v>1000</v>
      </c>
      <c r="K19" s="133">
        <v>1000</v>
      </c>
    </row>
    <row r="20" spans="1:11" x14ac:dyDescent="0.25">
      <c r="A20" s="138">
        <v>17</v>
      </c>
      <c r="B20" s="197" t="s">
        <v>593</v>
      </c>
      <c r="C20" s="197" t="s">
        <v>883</v>
      </c>
      <c r="D20" s="197">
        <v>23</v>
      </c>
      <c r="E20" s="139" t="s">
        <v>30</v>
      </c>
      <c r="F20" s="197" t="s">
        <v>903</v>
      </c>
      <c r="G20" s="197" t="s">
        <v>38</v>
      </c>
      <c r="H20" s="197">
        <v>9.3000000000000007</v>
      </c>
      <c r="I20" s="197" t="s">
        <v>593</v>
      </c>
      <c r="J20" s="133">
        <v>1000</v>
      </c>
      <c r="K20" s="133">
        <v>1000</v>
      </c>
    </row>
    <row r="21" spans="1:11" x14ac:dyDescent="0.25">
      <c r="A21" s="138">
        <v>18</v>
      </c>
      <c r="B21" s="197" t="s">
        <v>904</v>
      </c>
      <c r="C21" s="197" t="s">
        <v>883</v>
      </c>
      <c r="D21" s="197">
        <v>23</v>
      </c>
      <c r="E21" s="197" t="s">
        <v>30</v>
      </c>
      <c r="F21" s="197" t="s">
        <v>905</v>
      </c>
      <c r="G21" s="197" t="s">
        <v>85</v>
      </c>
      <c r="H21" s="197">
        <v>9.0299999999999994</v>
      </c>
      <c r="I21" s="197" t="s">
        <v>906</v>
      </c>
      <c r="J21" s="133">
        <v>1000</v>
      </c>
      <c r="K21" s="133">
        <v>1000</v>
      </c>
    </row>
    <row r="22" spans="1:11" x14ac:dyDescent="0.25">
      <c r="A22" s="138">
        <v>19</v>
      </c>
      <c r="B22" s="197" t="s">
        <v>907</v>
      </c>
      <c r="C22" s="197" t="s">
        <v>883</v>
      </c>
      <c r="D22" s="197">
        <v>25</v>
      </c>
      <c r="E22" s="139" t="s">
        <v>30</v>
      </c>
      <c r="F22" s="197" t="s">
        <v>617</v>
      </c>
      <c r="G22" s="197" t="s">
        <v>607</v>
      </c>
      <c r="H22" s="197">
        <v>9.3000000000000007</v>
      </c>
      <c r="I22" s="197" t="s">
        <v>907</v>
      </c>
      <c r="J22" s="133">
        <v>1000</v>
      </c>
      <c r="K22" s="133">
        <v>1000</v>
      </c>
    </row>
    <row r="23" spans="1:11" x14ac:dyDescent="0.25">
      <c r="A23" s="138">
        <v>20</v>
      </c>
      <c r="B23" s="197" t="s">
        <v>68</v>
      </c>
      <c r="C23" s="197" t="s">
        <v>883</v>
      </c>
      <c r="D23" s="197">
        <v>21</v>
      </c>
      <c r="E23" s="197" t="s">
        <v>30</v>
      </c>
      <c r="F23" s="197" t="s">
        <v>903</v>
      </c>
      <c r="G23" s="197" t="s">
        <v>330</v>
      </c>
      <c r="H23" s="197">
        <v>9.27</v>
      </c>
      <c r="I23" s="197" t="s">
        <v>68</v>
      </c>
      <c r="J23" s="133">
        <v>1000</v>
      </c>
      <c r="K23" s="133">
        <v>1000</v>
      </c>
    </row>
    <row r="24" spans="1:11" x14ac:dyDescent="0.25">
      <c r="A24" s="138">
        <v>21</v>
      </c>
      <c r="B24" s="141" t="s">
        <v>594</v>
      </c>
      <c r="C24" s="141" t="s">
        <v>889</v>
      </c>
      <c r="D24" s="141">
        <v>15</v>
      </c>
      <c r="E24" s="139" t="s">
        <v>30</v>
      </c>
      <c r="F24" s="141" t="s">
        <v>886</v>
      </c>
      <c r="G24" s="141" t="s">
        <v>350</v>
      </c>
      <c r="H24" s="197">
        <v>9.9</v>
      </c>
      <c r="I24" s="141" t="s">
        <v>594</v>
      </c>
      <c r="J24" s="133">
        <v>1000</v>
      </c>
      <c r="K24" s="133">
        <v>1000</v>
      </c>
    </row>
    <row r="25" spans="1:11" x14ac:dyDescent="0.25">
      <c r="A25" s="138">
        <v>22</v>
      </c>
      <c r="B25" s="197" t="s">
        <v>908</v>
      </c>
      <c r="C25" s="197" t="s">
        <v>883</v>
      </c>
      <c r="D25" s="197">
        <v>13</v>
      </c>
      <c r="E25" s="197" t="s">
        <v>30</v>
      </c>
      <c r="F25" s="197" t="s">
        <v>909</v>
      </c>
      <c r="G25" s="197" t="s">
        <v>305</v>
      </c>
      <c r="H25" s="197">
        <v>9.9</v>
      </c>
      <c r="I25" s="197" t="s">
        <v>910</v>
      </c>
      <c r="J25" s="133">
        <v>1000</v>
      </c>
      <c r="K25" s="133">
        <v>1000</v>
      </c>
    </row>
    <row r="26" spans="1:11" x14ac:dyDescent="0.25">
      <c r="A26" s="138">
        <v>23</v>
      </c>
      <c r="B26" s="197" t="s">
        <v>325</v>
      </c>
      <c r="C26" s="197" t="s">
        <v>883</v>
      </c>
      <c r="D26" s="197">
        <v>22</v>
      </c>
      <c r="E26" s="139" t="s">
        <v>30</v>
      </c>
      <c r="F26" s="197" t="s">
        <v>95</v>
      </c>
      <c r="G26" s="197" t="s">
        <v>144</v>
      </c>
      <c r="H26" s="197">
        <v>8</v>
      </c>
      <c r="I26" s="197" t="s">
        <v>325</v>
      </c>
      <c r="J26" s="133">
        <v>1000</v>
      </c>
      <c r="K26" s="133">
        <v>1000</v>
      </c>
    </row>
    <row r="27" spans="1:11" x14ac:dyDescent="0.25">
      <c r="A27" s="138">
        <v>24</v>
      </c>
      <c r="B27" s="197" t="s">
        <v>674</v>
      </c>
      <c r="C27" s="197" t="s">
        <v>883</v>
      </c>
      <c r="D27" s="197">
        <v>32</v>
      </c>
      <c r="E27" s="197" t="s">
        <v>30</v>
      </c>
      <c r="F27" s="197" t="s">
        <v>95</v>
      </c>
      <c r="G27" s="197" t="s">
        <v>607</v>
      </c>
      <c r="H27" s="197">
        <v>9.3000000000000007</v>
      </c>
      <c r="I27" s="197" t="s">
        <v>674</v>
      </c>
      <c r="J27" s="133">
        <v>1000</v>
      </c>
      <c r="K27" s="133">
        <v>1000</v>
      </c>
    </row>
    <row r="28" spans="1:11" x14ac:dyDescent="0.25">
      <c r="A28" s="138">
        <v>25</v>
      </c>
      <c r="B28" s="197" t="s">
        <v>911</v>
      </c>
      <c r="C28" s="197" t="s">
        <v>883</v>
      </c>
      <c r="D28" s="197">
        <v>20</v>
      </c>
      <c r="E28" s="139" t="s">
        <v>30</v>
      </c>
      <c r="F28" s="197" t="s">
        <v>912</v>
      </c>
      <c r="G28" s="197" t="s">
        <v>69</v>
      </c>
      <c r="H28" s="197">
        <v>8.1999999999999993</v>
      </c>
      <c r="I28" s="197" t="s">
        <v>911</v>
      </c>
      <c r="J28" s="133">
        <v>1000</v>
      </c>
      <c r="K28" s="133">
        <v>1000</v>
      </c>
    </row>
    <row r="29" spans="1:11" x14ac:dyDescent="0.25">
      <c r="A29" s="138">
        <v>26</v>
      </c>
      <c r="B29" s="197" t="s">
        <v>326</v>
      </c>
      <c r="C29" s="197" t="s">
        <v>889</v>
      </c>
      <c r="D29" s="197">
        <v>20</v>
      </c>
      <c r="E29" s="197" t="s">
        <v>30</v>
      </c>
      <c r="F29" s="197" t="s">
        <v>913</v>
      </c>
      <c r="G29" s="197" t="s">
        <v>330</v>
      </c>
      <c r="H29" s="197">
        <v>9.4700000000000006</v>
      </c>
      <c r="I29" s="197" t="s">
        <v>326</v>
      </c>
      <c r="J29" s="133">
        <v>1000</v>
      </c>
      <c r="K29" s="133">
        <v>1000</v>
      </c>
    </row>
    <row r="30" spans="1:11" x14ac:dyDescent="0.25">
      <c r="A30" s="138">
        <v>27</v>
      </c>
      <c r="B30" s="197" t="s">
        <v>914</v>
      </c>
      <c r="C30" s="197" t="s">
        <v>889</v>
      </c>
      <c r="D30" s="197">
        <v>20</v>
      </c>
      <c r="E30" s="139" t="s">
        <v>30</v>
      </c>
      <c r="F30" s="197" t="s">
        <v>915</v>
      </c>
      <c r="G30" s="197" t="s">
        <v>170</v>
      </c>
      <c r="H30" s="197">
        <v>9.34</v>
      </c>
      <c r="I30" s="197" t="s">
        <v>914</v>
      </c>
      <c r="J30" s="133">
        <v>1000</v>
      </c>
      <c r="K30" s="133">
        <v>1000</v>
      </c>
    </row>
    <row r="31" spans="1:11" x14ac:dyDescent="0.25">
      <c r="A31" s="138">
        <v>28</v>
      </c>
      <c r="B31" s="197" t="s">
        <v>916</v>
      </c>
      <c r="C31" s="197" t="s">
        <v>889</v>
      </c>
      <c r="D31" s="197">
        <v>8</v>
      </c>
      <c r="E31" s="197" t="s">
        <v>30</v>
      </c>
      <c r="F31" s="197" t="s">
        <v>228</v>
      </c>
      <c r="G31" s="197" t="s">
        <v>350</v>
      </c>
      <c r="H31" s="197">
        <v>8.6</v>
      </c>
      <c r="I31" s="197" t="s">
        <v>917</v>
      </c>
      <c r="J31" s="133">
        <v>1000</v>
      </c>
      <c r="K31" s="133">
        <v>1000</v>
      </c>
    </row>
    <row r="32" spans="1:11" x14ac:dyDescent="0.25">
      <c r="A32" s="138">
        <v>29</v>
      </c>
      <c r="B32" s="197" t="s">
        <v>918</v>
      </c>
      <c r="C32" s="197" t="s">
        <v>883</v>
      </c>
      <c r="D32" s="197">
        <v>21</v>
      </c>
      <c r="E32" s="139" t="s">
        <v>30</v>
      </c>
      <c r="F32" s="197" t="s">
        <v>915</v>
      </c>
      <c r="G32" s="197" t="s">
        <v>92</v>
      </c>
      <c r="H32" s="197">
        <v>8.75</v>
      </c>
      <c r="I32" s="197" t="s">
        <v>918</v>
      </c>
      <c r="J32" s="133">
        <v>1000</v>
      </c>
      <c r="K32" s="133">
        <v>1000</v>
      </c>
    </row>
    <row r="33" spans="1:11" x14ac:dyDescent="0.25">
      <c r="A33" s="138">
        <v>30</v>
      </c>
      <c r="B33" s="141" t="s">
        <v>609</v>
      </c>
      <c r="C33" s="141" t="s">
        <v>889</v>
      </c>
      <c r="D33" s="141">
        <v>17</v>
      </c>
      <c r="E33" s="197" t="s">
        <v>30</v>
      </c>
      <c r="F33" s="141" t="s">
        <v>919</v>
      </c>
      <c r="G33" s="141" t="s">
        <v>611</v>
      </c>
      <c r="H33" s="197">
        <v>9.1999999999999993</v>
      </c>
      <c r="I33" s="197" t="s">
        <v>920</v>
      </c>
      <c r="J33" s="133">
        <v>1000</v>
      </c>
      <c r="K33" s="133">
        <v>1000</v>
      </c>
    </row>
    <row r="34" spans="1:11" x14ac:dyDescent="0.25">
      <c r="A34" s="138">
        <v>31</v>
      </c>
      <c r="B34" s="197" t="s">
        <v>921</v>
      </c>
      <c r="C34" s="197" t="s">
        <v>883</v>
      </c>
      <c r="D34" s="197">
        <v>18</v>
      </c>
      <c r="E34" s="139" t="s">
        <v>30</v>
      </c>
      <c r="F34" s="197" t="s">
        <v>922</v>
      </c>
      <c r="G34" s="197" t="s">
        <v>144</v>
      </c>
      <c r="H34" s="197">
        <v>9.1</v>
      </c>
      <c r="I34" s="197" t="s">
        <v>921</v>
      </c>
      <c r="J34" s="133">
        <v>1000</v>
      </c>
      <c r="K34" s="133">
        <v>1000</v>
      </c>
    </row>
    <row r="35" spans="1:11" x14ac:dyDescent="0.25">
      <c r="A35" s="138">
        <v>32</v>
      </c>
      <c r="B35" s="197" t="s">
        <v>923</v>
      </c>
      <c r="C35" s="197" t="s">
        <v>889</v>
      </c>
      <c r="D35" s="197">
        <v>25</v>
      </c>
      <c r="E35" s="197" t="s">
        <v>30</v>
      </c>
      <c r="F35" s="197" t="s">
        <v>924</v>
      </c>
      <c r="G35" s="197" t="s">
        <v>48</v>
      </c>
      <c r="H35" s="197" t="s">
        <v>48</v>
      </c>
      <c r="I35" s="197" t="s">
        <v>923</v>
      </c>
      <c r="J35" s="133">
        <v>1000</v>
      </c>
      <c r="K35" s="133">
        <v>1000</v>
      </c>
    </row>
    <row r="36" spans="1:11" x14ac:dyDescent="0.25">
      <c r="A36" s="138">
        <v>33</v>
      </c>
      <c r="B36" s="197" t="s">
        <v>616</v>
      </c>
      <c r="C36" s="197" t="s">
        <v>883</v>
      </c>
      <c r="D36" s="197">
        <v>25</v>
      </c>
      <c r="E36" s="139" t="s">
        <v>30</v>
      </c>
      <c r="F36" s="197" t="s">
        <v>617</v>
      </c>
      <c r="G36" s="197" t="s">
        <v>925</v>
      </c>
      <c r="H36" s="197">
        <v>9.6999999999999993</v>
      </c>
      <c r="I36" s="197" t="s">
        <v>616</v>
      </c>
      <c r="J36" s="133">
        <v>1000</v>
      </c>
      <c r="K36" s="133">
        <v>1000</v>
      </c>
    </row>
    <row r="37" spans="1:11" x14ac:dyDescent="0.25">
      <c r="A37" s="138">
        <v>34</v>
      </c>
      <c r="B37" s="197" t="s">
        <v>926</v>
      </c>
      <c r="C37" s="197" t="s">
        <v>883</v>
      </c>
      <c r="D37" s="197">
        <v>27</v>
      </c>
      <c r="E37" s="197" t="s">
        <v>30</v>
      </c>
      <c r="F37" s="197" t="s">
        <v>892</v>
      </c>
      <c r="G37" s="197" t="s">
        <v>607</v>
      </c>
      <c r="H37" s="197">
        <v>9.65</v>
      </c>
      <c r="I37" s="197" t="s">
        <v>926</v>
      </c>
      <c r="J37" s="133">
        <v>1000</v>
      </c>
      <c r="K37" s="133">
        <v>1000</v>
      </c>
    </row>
    <row r="38" spans="1:11" x14ac:dyDescent="0.25">
      <c r="A38" s="138">
        <v>35</v>
      </c>
      <c r="B38" s="197" t="s">
        <v>927</v>
      </c>
      <c r="C38" s="197" t="s">
        <v>889</v>
      </c>
      <c r="D38" s="197">
        <v>22</v>
      </c>
      <c r="E38" s="139" t="s">
        <v>30</v>
      </c>
      <c r="F38" s="197" t="s">
        <v>617</v>
      </c>
      <c r="G38" s="197" t="s">
        <v>314</v>
      </c>
      <c r="H38" s="197">
        <v>9</v>
      </c>
      <c r="I38" s="197" t="s">
        <v>927</v>
      </c>
      <c r="J38" s="133">
        <v>1000</v>
      </c>
      <c r="K38" s="133">
        <v>1000</v>
      </c>
    </row>
    <row r="39" spans="1:11" x14ac:dyDescent="0.25">
      <c r="A39" s="138">
        <v>36</v>
      </c>
      <c r="B39" s="197" t="s">
        <v>619</v>
      </c>
      <c r="C39" s="197" t="s">
        <v>889</v>
      </c>
      <c r="D39" s="197">
        <v>23</v>
      </c>
      <c r="E39" s="197" t="s">
        <v>30</v>
      </c>
      <c r="F39" s="197" t="s">
        <v>892</v>
      </c>
      <c r="G39" s="197" t="s">
        <v>314</v>
      </c>
      <c r="H39" s="197">
        <v>9.4600000000000009</v>
      </c>
      <c r="I39" s="197" t="s">
        <v>619</v>
      </c>
      <c r="J39" s="133">
        <v>1000</v>
      </c>
      <c r="K39" s="133">
        <v>1000</v>
      </c>
    </row>
    <row r="40" spans="1:11" x14ac:dyDescent="0.25">
      <c r="A40" s="138">
        <v>37</v>
      </c>
      <c r="B40" s="197" t="s">
        <v>928</v>
      </c>
      <c r="C40" s="197" t="s">
        <v>889</v>
      </c>
      <c r="D40" s="197">
        <v>12</v>
      </c>
      <c r="E40" s="139" t="s">
        <v>30</v>
      </c>
      <c r="F40" s="197" t="s">
        <v>929</v>
      </c>
      <c r="G40" s="197" t="s">
        <v>305</v>
      </c>
      <c r="H40" s="197">
        <v>8.9</v>
      </c>
      <c r="I40" s="197" t="s">
        <v>930</v>
      </c>
      <c r="J40" s="133">
        <v>1000</v>
      </c>
      <c r="K40" s="133">
        <v>1000</v>
      </c>
    </row>
    <row r="41" spans="1:11" x14ac:dyDescent="0.25">
      <c r="A41" s="138">
        <v>38</v>
      </c>
      <c r="B41" s="197" t="s">
        <v>339</v>
      </c>
      <c r="C41" s="197" t="s">
        <v>883</v>
      </c>
      <c r="D41" s="197">
        <v>20</v>
      </c>
      <c r="E41" s="197" t="s">
        <v>30</v>
      </c>
      <c r="F41" s="197" t="s">
        <v>931</v>
      </c>
      <c r="G41" s="197" t="s">
        <v>38</v>
      </c>
      <c r="H41" s="197">
        <v>8.1999999999999993</v>
      </c>
      <c r="I41" s="197" t="s">
        <v>339</v>
      </c>
      <c r="J41" s="133">
        <v>1000</v>
      </c>
      <c r="K41" s="133">
        <v>1000</v>
      </c>
    </row>
    <row r="42" spans="1:11" x14ac:dyDescent="0.25">
      <c r="A42" s="138">
        <v>39</v>
      </c>
      <c r="B42" s="197" t="s">
        <v>340</v>
      </c>
      <c r="C42" s="197" t="s">
        <v>883</v>
      </c>
      <c r="D42" s="197">
        <v>22</v>
      </c>
      <c r="E42" s="139" t="s">
        <v>30</v>
      </c>
      <c r="F42" s="197" t="s">
        <v>892</v>
      </c>
      <c r="G42" s="197" t="s">
        <v>85</v>
      </c>
      <c r="H42" s="197">
        <v>9.41</v>
      </c>
      <c r="I42" s="197" t="s">
        <v>340</v>
      </c>
      <c r="J42" s="133">
        <v>1000</v>
      </c>
      <c r="K42" s="133">
        <v>1000</v>
      </c>
    </row>
    <row r="43" spans="1:11" x14ac:dyDescent="0.25">
      <c r="A43" s="138">
        <v>40</v>
      </c>
      <c r="B43" s="197" t="s">
        <v>932</v>
      </c>
      <c r="C43" s="197" t="s">
        <v>883</v>
      </c>
      <c r="D43" s="197">
        <v>26</v>
      </c>
      <c r="E43" s="197" t="s">
        <v>30</v>
      </c>
      <c r="F43" s="197" t="s">
        <v>892</v>
      </c>
      <c r="G43" s="197" t="s">
        <v>925</v>
      </c>
      <c r="H43" s="197">
        <v>9.1999999999999993</v>
      </c>
      <c r="I43" s="197" t="s">
        <v>933</v>
      </c>
      <c r="J43" s="133">
        <v>1000</v>
      </c>
      <c r="K43" s="133">
        <v>1000</v>
      </c>
    </row>
    <row r="44" spans="1:11" x14ac:dyDescent="0.25">
      <c r="A44" s="138">
        <v>41</v>
      </c>
      <c r="B44" s="141" t="s">
        <v>442</v>
      </c>
      <c r="C44" s="141" t="s">
        <v>883</v>
      </c>
      <c r="D44" s="141">
        <v>16</v>
      </c>
      <c r="E44" s="139" t="s">
        <v>30</v>
      </c>
      <c r="F44" s="141" t="s">
        <v>934</v>
      </c>
      <c r="G44" s="141" t="s">
        <v>350</v>
      </c>
      <c r="H44" s="197">
        <v>8.6</v>
      </c>
      <c r="I44" s="141" t="s">
        <v>343</v>
      </c>
      <c r="J44" s="133">
        <v>1000</v>
      </c>
      <c r="K44" s="133">
        <v>1000</v>
      </c>
    </row>
    <row r="45" spans="1:11" x14ac:dyDescent="0.25">
      <c r="A45" s="138">
        <v>42</v>
      </c>
      <c r="B45" s="197" t="s">
        <v>443</v>
      </c>
      <c r="C45" s="197" t="s">
        <v>883</v>
      </c>
      <c r="D45" s="197">
        <v>13</v>
      </c>
      <c r="E45" s="197" t="s">
        <v>30</v>
      </c>
      <c r="F45" s="197" t="s">
        <v>935</v>
      </c>
      <c r="G45" s="197" t="s">
        <v>307</v>
      </c>
      <c r="H45" s="197">
        <v>9.4</v>
      </c>
      <c r="I45" s="197" t="s">
        <v>345</v>
      </c>
      <c r="J45" s="133">
        <v>1000</v>
      </c>
      <c r="K45" s="133">
        <v>1000</v>
      </c>
    </row>
    <row r="46" spans="1:11" x14ac:dyDescent="0.25">
      <c r="A46" s="138">
        <v>43</v>
      </c>
      <c r="B46" s="197" t="s">
        <v>632</v>
      </c>
      <c r="C46" s="197" t="s">
        <v>883</v>
      </c>
      <c r="D46" s="197">
        <v>9</v>
      </c>
      <c r="E46" s="139" t="s">
        <v>30</v>
      </c>
      <c r="F46" s="197" t="s">
        <v>578</v>
      </c>
      <c r="G46" s="197" t="s">
        <v>350</v>
      </c>
      <c r="H46" s="197">
        <v>9.3000000000000007</v>
      </c>
      <c r="I46" s="197" t="s">
        <v>633</v>
      </c>
      <c r="J46" s="133">
        <v>1000</v>
      </c>
      <c r="K46" s="133">
        <v>1000</v>
      </c>
    </row>
    <row r="47" spans="1:11" x14ac:dyDescent="0.25">
      <c r="A47" s="138">
        <v>44</v>
      </c>
      <c r="B47" s="197" t="s">
        <v>936</v>
      </c>
      <c r="C47" s="197" t="s">
        <v>889</v>
      </c>
      <c r="D47" s="197">
        <v>20</v>
      </c>
      <c r="E47" s="197" t="s">
        <v>30</v>
      </c>
      <c r="F47" s="197" t="s">
        <v>937</v>
      </c>
      <c r="G47" s="197" t="s">
        <v>622</v>
      </c>
      <c r="H47" s="197">
        <v>9.1</v>
      </c>
      <c r="I47" s="197" t="s">
        <v>938</v>
      </c>
      <c r="J47" s="133">
        <v>1000</v>
      </c>
      <c r="K47" s="133">
        <v>1000</v>
      </c>
    </row>
    <row r="48" spans="1:11" x14ac:dyDescent="0.25">
      <c r="A48" s="138">
        <v>45</v>
      </c>
      <c r="B48" s="197" t="s">
        <v>101</v>
      </c>
      <c r="C48" s="197" t="s">
        <v>883</v>
      </c>
      <c r="D48" s="197">
        <v>19</v>
      </c>
      <c r="E48" s="139" t="s">
        <v>30</v>
      </c>
      <c r="F48" s="197" t="s">
        <v>939</v>
      </c>
      <c r="G48" s="197" t="s">
        <v>392</v>
      </c>
      <c r="H48" s="197" t="s">
        <v>48</v>
      </c>
      <c r="I48" s="197" t="s">
        <v>101</v>
      </c>
      <c r="J48" s="133">
        <v>1000</v>
      </c>
      <c r="K48" s="133">
        <v>1000</v>
      </c>
    </row>
    <row r="49" spans="1:11" x14ac:dyDescent="0.25">
      <c r="A49" s="138">
        <v>46</v>
      </c>
      <c r="B49" s="197" t="s">
        <v>104</v>
      </c>
      <c r="C49" s="197" t="s">
        <v>883</v>
      </c>
      <c r="D49" s="197">
        <v>9</v>
      </c>
      <c r="E49" s="197" t="s">
        <v>30</v>
      </c>
      <c r="F49" s="197" t="s">
        <v>940</v>
      </c>
      <c r="G49" s="197" t="s">
        <v>392</v>
      </c>
      <c r="H49" s="197">
        <v>9</v>
      </c>
      <c r="I49" s="197" t="s">
        <v>941</v>
      </c>
      <c r="J49" s="133">
        <v>1000</v>
      </c>
      <c r="K49" s="133">
        <v>1000</v>
      </c>
    </row>
    <row r="50" spans="1:11" x14ac:dyDescent="0.25">
      <c r="A50" s="138">
        <v>47</v>
      </c>
      <c r="B50" s="197" t="s">
        <v>942</v>
      </c>
      <c r="C50" s="197" t="s">
        <v>883</v>
      </c>
      <c r="D50" s="197">
        <v>22</v>
      </c>
      <c r="E50" s="139" t="s">
        <v>30</v>
      </c>
      <c r="F50" s="197" t="s">
        <v>884</v>
      </c>
      <c r="G50" s="197"/>
      <c r="H50" s="197">
        <v>9.5</v>
      </c>
      <c r="I50" s="197" t="s">
        <v>943</v>
      </c>
      <c r="J50" s="133">
        <v>1000</v>
      </c>
      <c r="K50" s="133">
        <v>1000</v>
      </c>
    </row>
    <row r="51" spans="1:11" x14ac:dyDescent="0.25">
      <c r="A51" s="138">
        <v>48</v>
      </c>
      <c r="B51" s="197" t="s">
        <v>354</v>
      </c>
      <c r="C51" s="197" t="s">
        <v>889</v>
      </c>
      <c r="D51" s="197">
        <v>23</v>
      </c>
      <c r="E51" s="197" t="s">
        <v>30</v>
      </c>
      <c r="F51" s="197" t="s">
        <v>915</v>
      </c>
      <c r="G51" s="197" t="s">
        <v>38</v>
      </c>
      <c r="H51" s="197">
        <v>9.0399999999999991</v>
      </c>
      <c r="I51" s="197" t="s">
        <v>944</v>
      </c>
      <c r="J51" s="133">
        <v>1000</v>
      </c>
      <c r="K51" s="133">
        <v>1000</v>
      </c>
    </row>
    <row r="52" spans="1:11" x14ac:dyDescent="0.25">
      <c r="A52" s="138">
        <v>49</v>
      </c>
      <c r="B52" s="197" t="s">
        <v>945</v>
      </c>
      <c r="C52" s="197" t="s">
        <v>889</v>
      </c>
      <c r="D52" s="197">
        <v>26</v>
      </c>
      <c r="E52" s="139" t="s">
        <v>30</v>
      </c>
      <c r="F52" s="197" t="s">
        <v>937</v>
      </c>
      <c r="G52" s="197" t="s">
        <v>946</v>
      </c>
      <c r="H52" s="197">
        <v>9.75</v>
      </c>
      <c r="I52" s="197" t="s">
        <v>947</v>
      </c>
      <c r="J52" s="133">
        <v>1000</v>
      </c>
      <c r="K52" s="133">
        <v>1000</v>
      </c>
    </row>
    <row r="53" spans="1:11" x14ac:dyDescent="0.25">
      <c r="A53" s="138">
        <v>50</v>
      </c>
      <c r="B53" s="197" t="s">
        <v>741</v>
      </c>
      <c r="C53" s="197" t="s">
        <v>883</v>
      </c>
      <c r="D53" s="197">
        <v>21</v>
      </c>
      <c r="E53" s="197" t="s">
        <v>30</v>
      </c>
      <c r="F53" s="197" t="s">
        <v>892</v>
      </c>
      <c r="G53" s="197" t="s">
        <v>925</v>
      </c>
      <c r="H53" s="197">
        <v>9.9700000000000006</v>
      </c>
      <c r="I53" s="197" t="s">
        <v>948</v>
      </c>
      <c r="J53" s="133">
        <v>1000</v>
      </c>
      <c r="K53" s="133">
        <v>1000</v>
      </c>
    </row>
    <row r="54" spans="1:11" x14ac:dyDescent="0.25">
      <c r="A54" s="148">
        <v>51</v>
      </c>
      <c r="B54" s="139" t="s">
        <v>949</v>
      </c>
      <c r="C54" s="139" t="s">
        <v>883</v>
      </c>
      <c r="D54" s="139">
        <v>9</v>
      </c>
      <c r="E54" s="139" t="s">
        <v>30</v>
      </c>
      <c r="F54" s="139" t="s">
        <v>950</v>
      </c>
      <c r="G54" s="139" t="s">
        <v>350</v>
      </c>
      <c r="H54" s="139">
        <v>9.1999999999999993</v>
      </c>
      <c r="I54" s="144" t="s">
        <v>951</v>
      </c>
      <c r="J54" s="133">
        <v>1000</v>
      </c>
      <c r="K54" s="133">
        <v>1000</v>
      </c>
    </row>
    <row r="55" spans="1:11" x14ac:dyDescent="0.25">
      <c r="A55" s="143">
        <v>52</v>
      </c>
      <c r="B55" s="197" t="s">
        <v>952</v>
      </c>
      <c r="C55" s="197" t="s">
        <v>883</v>
      </c>
      <c r="D55" s="197">
        <v>6</v>
      </c>
      <c r="E55" s="197" t="s">
        <v>30</v>
      </c>
      <c r="F55" s="197" t="s">
        <v>953</v>
      </c>
      <c r="G55" s="197" t="s">
        <v>307</v>
      </c>
      <c r="H55" s="197">
        <v>9.4</v>
      </c>
      <c r="I55" s="197" t="s">
        <v>954</v>
      </c>
      <c r="J55" s="133">
        <v>1000</v>
      </c>
      <c r="K55" s="133">
        <v>1000</v>
      </c>
    </row>
    <row r="56" spans="1:11" x14ac:dyDescent="0.25">
      <c r="A56" s="143">
        <v>53</v>
      </c>
      <c r="B56" s="197" t="s">
        <v>437</v>
      </c>
      <c r="C56" s="197" t="s">
        <v>883</v>
      </c>
      <c r="D56" s="197">
        <v>9</v>
      </c>
      <c r="E56" s="139" t="s">
        <v>30</v>
      </c>
      <c r="F56" s="197" t="s">
        <v>601</v>
      </c>
      <c r="G56" s="197" t="s">
        <v>350</v>
      </c>
      <c r="H56" s="197">
        <v>8.9</v>
      </c>
      <c r="I56" s="197" t="s">
        <v>325</v>
      </c>
      <c r="J56" s="133">
        <v>1000</v>
      </c>
      <c r="K56" s="133">
        <v>1000</v>
      </c>
    </row>
    <row r="57" spans="1:11" x14ac:dyDescent="0.25">
      <c r="A57" s="143">
        <v>54</v>
      </c>
      <c r="B57" s="197" t="s">
        <v>955</v>
      </c>
      <c r="C57" s="197" t="s">
        <v>889</v>
      </c>
      <c r="D57" s="197">
        <v>9</v>
      </c>
      <c r="E57" s="197" t="s">
        <v>117</v>
      </c>
      <c r="F57" s="197" t="s">
        <v>234</v>
      </c>
      <c r="G57" s="197" t="s">
        <v>392</v>
      </c>
      <c r="H57" s="197">
        <v>8.3000000000000007</v>
      </c>
      <c r="I57" s="197" t="s">
        <v>956</v>
      </c>
      <c r="J57" s="133">
        <v>400</v>
      </c>
      <c r="K57" s="133">
        <v>400</v>
      </c>
    </row>
    <row r="58" spans="1:11" x14ac:dyDescent="0.25">
      <c r="A58" s="143">
        <v>55</v>
      </c>
      <c r="B58" s="197" t="s">
        <v>957</v>
      </c>
      <c r="C58" s="197" t="s">
        <v>889</v>
      </c>
      <c r="D58" s="197">
        <v>11</v>
      </c>
      <c r="E58" s="197" t="s">
        <v>117</v>
      </c>
      <c r="F58" s="197" t="s">
        <v>958</v>
      </c>
      <c r="G58" s="197" t="s">
        <v>375</v>
      </c>
      <c r="H58" s="197">
        <v>8.3000000000000007</v>
      </c>
      <c r="I58" s="197" t="s">
        <v>959</v>
      </c>
      <c r="J58" s="133">
        <v>400</v>
      </c>
      <c r="K58" s="133">
        <v>400</v>
      </c>
    </row>
    <row r="59" spans="1:11" x14ac:dyDescent="0.25">
      <c r="A59" s="143">
        <v>56</v>
      </c>
      <c r="B59" s="197" t="s">
        <v>960</v>
      </c>
      <c r="C59" s="197" t="s">
        <v>883</v>
      </c>
      <c r="D59" s="197">
        <v>9</v>
      </c>
      <c r="E59" s="197" t="s">
        <v>117</v>
      </c>
      <c r="F59" s="197" t="s">
        <v>234</v>
      </c>
      <c r="G59" s="197" t="s">
        <v>350</v>
      </c>
      <c r="H59" s="197">
        <v>9.3000000000000007</v>
      </c>
      <c r="I59" s="197" t="s">
        <v>961</v>
      </c>
      <c r="J59" s="133">
        <v>400</v>
      </c>
      <c r="K59" s="133">
        <v>400</v>
      </c>
    </row>
    <row r="60" spans="1:11" x14ac:dyDescent="0.25">
      <c r="A60" s="143">
        <v>57</v>
      </c>
      <c r="B60" s="197" t="s">
        <v>962</v>
      </c>
      <c r="C60" s="197" t="s">
        <v>883</v>
      </c>
      <c r="D60" s="197">
        <v>10</v>
      </c>
      <c r="E60" s="197" t="s">
        <v>117</v>
      </c>
      <c r="F60" s="197" t="s">
        <v>234</v>
      </c>
      <c r="G60" s="197" t="s">
        <v>392</v>
      </c>
      <c r="H60" s="197">
        <v>8.4</v>
      </c>
      <c r="I60" s="197" t="s">
        <v>963</v>
      </c>
      <c r="J60" s="133">
        <v>400</v>
      </c>
      <c r="K60" s="133">
        <v>400</v>
      </c>
    </row>
    <row r="61" spans="1:11" x14ac:dyDescent="0.25">
      <c r="A61" s="143">
        <v>58</v>
      </c>
      <c r="B61" s="197" t="s">
        <v>964</v>
      </c>
      <c r="C61" s="197" t="s">
        <v>883</v>
      </c>
      <c r="D61" s="197">
        <v>21</v>
      </c>
      <c r="E61" s="197" t="s">
        <v>117</v>
      </c>
      <c r="F61" s="197" t="s">
        <v>965</v>
      </c>
      <c r="G61" s="197" t="s">
        <v>85</v>
      </c>
      <c r="H61" s="197">
        <v>8.5399999999999991</v>
      </c>
      <c r="I61" s="197" t="s">
        <v>964</v>
      </c>
      <c r="J61" s="133">
        <v>400</v>
      </c>
      <c r="K61" s="133">
        <v>400</v>
      </c>
    </row>
    <row r="62" spans="1:11" x14ac:dyDescent="0.25">
      <c r="A62" s="143">
        <v>59</v>
      </c>
      <c r="B62" s="197" t="s">
        <v>966</v>
      </c>
      <c r="C62" s="197" t="s">
        <v>883</v>
      </c>
      <c r="D62" s="197">
        <v>8</v>
      </c>
      <c r="E62" s="197" t="s">
        <v>117</v>
      </c>
      <c r="F62" s="197" t="s">
        <v>967</v>
      </c>
      <c r="G62" s="197" t="s">
        <v>350</v>
      </c>
      <c r="H62" s="197">
        <v>8.6999999999999993</v>
      </c>
      <c r="I62" s="197" t="s">
        <v>968</v>
      </c>
      <c r="J62" s="133">
        <v>400</v>
      </c>
      <c r="K62" s="133">
        <v>400</v>
      </c>
    </row>
    <row r="63" spans="1:11" x14ac:dyDescent="0.25">
      <c r="A63" s="143">
        <v>60</v>
      </c>
      <c r="B63" s="197" t="s">
        <v>969</v>
      </c>
      <c r="C63" s="197" t="s">
        <v>889</v>
      </c>
      <c r="D63" s="197">
        <v>16</v>
      </c>
      <c r="E63" s="197" t="s">
        <v>117</v>
      </c>
      <c r="F63" s="197" t="s">
        <v>970</v>
      </c>
      <c r="G63" s="197" t="s">
        <v>622</v>
      </c>
      <c r="H63" s="197">
        <v>8</v>
      </c>
      <c r="I63" s="197" t="s">
        <v>971</v>
      </c>
      <c r="J63" s="133">
        <v>400</v>
      </c>
      <c r="K63" s="133">
        <v>400</v>
      </c>
    </row>
    <row r="64" spans="1:11" x14ac:dyDescent="0.25">
      <c r="A64" s="143">
        <v>61</v>
      </c>
      <c r="B64" s="197" t="s">
        <v>56</v>
      </c>
      <c r="C64" s="197" t="s">
        <v>883</v>
      </c>
      <c r="D64" s="197">
        <v>21</v>
      </c>
      <c r="E64" s="197" t="s">
        <v>117</v>
      </c>
      <c r="F64" s="197" t="s">
        <v>587</v>
      </c>
      <c r="G64" s="197" t="s">
        <v>44</v>
      </c>
      <c r="H64" s="197">
        <v>9</v>
      </c>
      <c r="I64" s="197" t="s">
        <v>972</v>
      </c>
      <c r="J64" s="133">
        <v>400</v>
      </c>
      <c r="K64" s="133">
        <v>400</v>
      </c>
    </row>
    <row r="65" spans="1:11" x14ac:dyDescent="0.25">
      <c r="A65" s="143">
        <v>62</v>
      </c>
      <c r="B65" s="197" t="s">
        <v>973</v>
      </c>
      <c r="C65" s="197" t="s">
        <v>889</v>
      </c>
      <c r="D65" s="197">
        <v>23</v>
      </c>
      <c r="E65" s="197" t="s">
        <v>117</v>
      </c>
      <c r="F65" s="197" t="s">
        <v>974</v>
      </c>
      <c r="G65" s="197" t="s">
        <v>314</v>
      </c>
      <c r="H65" s="197">
        <v>9</v>
      </c>
      <c r="I65" s="197" t="s">
        <v>975</v>
      </c>
      <c r="J65" s="133">
        <v>400</v>
      </c>
      <c r="K65" s="133">
        <v>400</v>
      </c>
    </row>
    <row r="66" spans="1:11" x14ac:dyDescent="0.25">
      <c r="A66" s="143">
        <v>63</v>
      </c>
      <c r="B66" s="197" t="s">
        <v>976</v>
      </c>
      <c r="C66" s="197" t="s">
        <v>883</v>
      </c>
      <c r="D66" s="197">
        <v>13</v>
      </c>
      <c r="E66" s="197" t="s">
        <v>117</v>
      </c>
      <c r="F66" s="197" t="s">
        <v>702</v>
      </c>
      <c r="G66" s="197" t="s">
        <v>307</v>
      </c>
      <c r="H66" s="197">
        <v>9.3000000000000007</v>
      </c>
      <c r="I66" s="197" t="s">
        <v>977</v>
      </c>
      <c r="J66" s="133">
        <v>400</v>
      </c>
      <c r="K66" s="133">
        <v>400</v>
      </c>
    </row>
    <row r="67" spans="1:11" x14ac:dyDescent="0.25">
      <c r="A67" s="143">
        <v>64</v>
      </c>
      <c r="B67" s="197" t="s">
        <v>661</v>
      </c>
      <c r="C67" s="197" t="s">
        <v>883</v>
      </c>
      <c r="D67" s="197">
        <v>13</v>
      </c>
      <c r="E67" s="197" t="s">
        <v>117</v>
      </c>
      <c r="F67" s="197" t="s">
        <v>244</v>
      </c>
      <c r="G67" s="197" t="s">
        <v>307</v>
      </c>
      <c r="H67" s="197">
        <v>8.9</v>
      </c>
      <c r="I67" s="197" t="s">
        <v>662</v>
      </c>
      <c r="J67" s="133">
        <v>400</v>
      </c>
      <c r="K67" s="133">
        <v>400</v>
      </c>
    </row>
    <row r="68" spans="1:11" x14ac:dyDescent="0.25">
      <c r="A68" s="143">
        <v>65</v>
      </c>
      <c r="B68" s="197" t="s">
        <v>435</v>
      </c>
      <c r="C68" s="197" t="s">
        <v>889</v>
      </c>
      <c r="D68" s="197">
        <v>7</v>
      </c>
      <c r="E68" s="197" t="s">
        <v>117</v>
      </c>
      <c r="F68" s="197" t="s">
        <v>320</v>
      </c>
      <c r="G68" s="197" t="s">
        <v>310</v>
      </c>
      <c r="H68" s="197">
        <v>9.1999999999999993</v>
      </c>
      <c r="I68" s="197" t="s">
        <v>978</v>
      </c>
      <c r="J68" s="133">
        <v>400</v>
      </c>
      <c r="K68" s="133">
        <v>400</v>
      </c>
    </row>
    <row r="69" spans="1:11" x14ac:dyDescent="0.25">
      <c r="A69" s="143">
        <v>66</v>
      </c>
      <c r="B69" s="197" t="s">
        <v>979</v>
      </c>
      <c r="C69" s="197" t="s">
        <v>883</v>
      </c>
      <c r="D69" s="197">
        <v>7</v>
      </c>
      <c r="E69" s="197" t="s">
        <v>117</v>
      </c>
      <c r="F69" s="197" t="s">
        <v>234</v>
      </c>
      <c r="G69" s="197" t="s">
        <v>307</v>
      </c>
      <c r="H69" s="197">
        <v>8.5</v>
      </c>
      <c r="I69" s="197" t="s">
        <v>980</v>
      </c>
      <c r="J69" s="133">
        <v>400</v>
      </c>
      <c r="K69" s="133">
        <v>400</v>
      </c>
    </row>
    <row r="70" spans="1:11" x14ac:dyDescent="0.25">
      <c r="A70" s="143">
        <v>67</v>
      </c>
      <c r="B70" s="197" t="s">
        <v>471</v>
      </c>
      <c r="C70" s="197" t="s">
        <v>883</v>
      </c>
      <c r="D70" s="197">
        <v>13</v>
      </c>
      <c r="E70" s="197" t="s">
        <v>117</v>
      </c>
      <c r="F70" s="197" t="s">
        <v>981</v>
      </c>
      <c r="G70" s="197" t="s">
        <v>307</v>
      </c>
      <c r="H70" s="197">
        <v>9.1999999999999993</v>
      </c>
      <c r="I70" s="197" t="s">
        <v>408</v>
      </c>
      <c r="J70" s="133">
        <v>400</v>
      </c>
      <c r="K70" s="133">
        <v>400</v>
      </c>
    </row>
    <row r="71" spans="1:11" x14ac:dyDescent="0.25">
      <c r="A71" s="143">
        <v>68</v>
      </c>
      <c r="B71" s="197" t="s">
        <v>982</v>
      </c>
      <c r="C71" s="197" t="s">
        <v>889</v>
      </c>
      <c r="D71" s="197">
        <v>17</v>
      </c>
      <c r="E71" s="197" t="s">
        <v>117</v>
      </c>
      <c r="F71" s="197" t="s">
        <v>983</v>
      </c>
      <c r="G71" s="197" t="s">
        <v>44</v>
      </c>
      <c r="H71" s="197">
        <v>8.4</v>
      </c>
      <c r="I71" s="197" t="s">
        <v>984</v>
      </c>
      <c r="J71" s="133">
        <v>400</v>
      </c>
      <c r="K71" s="133">
        <v>400</v>
      </c>
    </row>
    <row r="72" spans="1:11" x14ac:dyDescent="0.25">
      <c r="A72" s="143">
        <v>69</v>
      </c>
      <c r="B72" s="197" t="s">
        <v>668</v>
      </c>
      <c r="C72" s="197" t="s">
        <v>889</v>
      </c>
      <c r="D72" s="197">
        <v>26</v>
      </c>
      <c r="E72" s="197" t="s">
        <v>117</v>
      </c>
      <c r="F72" s="197" t="s">
        <v>892</v>
      </c>
      <c r="G72" s="197" t="s">
        <v>607</v>
      </c>
      <c r="H72" s="197">
        <v>9.8000000000000007</v>
      </c>
      <c r="I72" s="197" t="s">
        <v>985</v>
      </c>
      <c r="J72" s="133">
        <v>400</v>
      </c>
      <c r="K72" s="133">
        <v>400</v>
      </c>
    </row>
    <row r="73" spans="1:11" x14ac:dyDescent="0.25">
      <c r="A73" s="143">
        <v>70</v>
      </c>
      <c r="B73" s="197" t="s">
        <v>986</v>
      </c>
      <c r="C73" s="197" t="s">
        <v>883</v>
      </c>
      <c r="D73" s="197">
        <v>7</v>
      </c>
      <c r="E73" s="197" t="s">
        <v>117</v>
      </c>
      <c r="F73" s="197" t="s">
        <v>234</v>
      </c>
      <c r="G73" s="197" t="s">
        <v>310</v>
      </c>
      <c r="H73" s="197">
        <v>9.1999999999999993</v>
      </c>
      <c r="I73" s="197" t="s">
        <v>987</v>
      </c>
      <c r="J73" s="133">
        <v>400</v>
      </c>
      <c r="K73" s="133">
        <v>400</v>
      </c>
    </row>
    <row r="74" spans="1:11" x14ac:dyDescent="0.25">
      <c r="A74" s="143">
        <v>71</v>
      </c>
      <c r="B74" s="197" t="s">
        <v>451</v>
      </c>
      <c r="C74" s="197" t="s">
        <v>883</v>
      </c>
      <c r="D74" s="197">
        <v>10</v>
      </c>
      <c r="E74" s="197" t="s">
        <v>117</v>
      </c>
      <c r="F74" s="197" t="s">
        <v>369</v>
      </c>
      <c r="G74" s="197" t="s">
        <v>392</v>
      </c>
      <c r="H74" s="197">
        <v>9.1999999999999993</v>
      </c>
      <c r="I74" s="197" t="s">
        <v>370</v>
      </c>
      <c r="J74" s="133">
        <v>400</v>
      </c>
      <c r="K74" s="133">
        <v>400</v>
      </c>
    </row>
    <row r="75" spans="1:11" x14ac:dyDescent="0.25">
      <c r="A75" s="143">
        <v>72</v>
      </c>
      <c r="B75" s="197" t="s">
        <v>988</v>
      </c>
      <c r="C75" s="197" t="s">
        <v>889</v>
      </c>
      <c r="D75" s="197">
        <v>7</v>
      </c>
      <c r="E75" s="197" t="s">
        <v>117</v>
      </c>
      <c r="F75" s="197" t="s">
        <v>234</v>
      </c>
      <c r="G75" s="197" t="s">
        <v>307</v>
      </c>
      <c r="H75" s="197">
        <v>8.8000000000000007</v>
      </c>
      <c r="I75" s="197" t="s">
        <v>989</v>
      </c>
      <c r="J75" s="133">
        <v>400</v>
      </c>
      <c r="K75" s="133">
        <v>400</v>
      </c>
    </row>
    <row r="76" spans="1:11" x14ac:dyDescent="0.25">
      <c r="A76" s="143">
        <v>73</v>
      </c>
      <c r="B76" s="197" t="s">
        <v>990</v>
      </c>
      <c r="C76" s="197" t="s">
        <v>883</v>
      </c>
      <c r="D76" s="197">
        <v>10</v>
      </c>
      <c r="E76" s="197" t="s">
        <v>117</v>
      </c>
      <c r="F76" s="197" t="s">
        <v>991</v>
      </c>
      <c r="G76" s="197" t="s">
        <v>375</v>
      </c>
      <c r="H76" s="197">
        <v>8</v>
      </c>
      <c r="I76" s="197" t="s">
        <v>992</v>
      </c>
      <c r="J76" s="133">
        <v>400</v>
      </c>
      <c r="K76" s="133">
        <v>400</v>
      </c>
    </row>
    <row r="77" spans="1:11" x14ac:dyDescent="0.25">
      <c r="A77" s="143">
        <v>74</v>
      </c>
      <c r="B77" s="197" t="s">
        <v>993</v>
      </c>
      <c r="C77" s="197" t="s">
        <v>883</v>
      </c>
      <c r="D77" s="197">
        <v>18</v>
      </c>
      <c r="E77" s="197" t="s">
        <v>117</v>
      </c>
      <c r="F77" s="197" t="s">
        <v>994</v>
      </c>
      <c r="G77" s="197" t="s">
        <v>38</v>
      </c>
      <c r="H77" s="197">
        <v>8</v>
      </c>
      <c r="I77" s="197" t="s">
        <v>993</v>
      </c>
      <c r="J77" s="133">
        <v>400</v>
      </c>
      <c r="K77" s="133">
        <v>400</v>
      </c>
    </row>
    <row r="78" spans="1:11" x14ac:dyDescent="0.25">
      <c r="A78" s="143">
        <v>75</v>
      </c>
      <c r="B78" s="141" t="s">
        <v>329</v>
      </c>
      <c r="C78" s="141" t="s">
        <v>883</v>
      </c>
      <c r="D78" s="141">
        <v>25</v>
      </c>
      <c r="E78" s="197" t="s">
        <v>117</v>
      </c>
      <c r="F78" s="141" t="s">
        <v>892</v>
      </c>
      <c r="G78" s="141" t="s">
        <v>925</v>
      </c>
      <c r="H78" s="197">
        <v>9.43</v>
      </c>
      <c r="I78" s="141" t="s">
        <v>995</v>
      </c>
      <c r="J78" s="133">
        <v>400</v>
      </c>
      <c r="K78" s="133">
        <v>400</v>
      </c>
    </row>
    <row r="79" spans="1:11" x14ac:dyDescent="0.25">
      <c r="A79" s="143">
        <v>76</v>
      </c>
      <c r="B79" s="197" t="s">
        <v>996</v>
      </c>
      <c r="C79" s="197" t="s">
        <v>889</v>
      </c>
      <c r="D79" s="197">
        <v>14</v>
      </c>
      <c r="E79" s="197" t="s">
        <v>117</v>
      </c>
      <c r="F79" s="197" t="s">
        <v>997</v>
      </c>
      <c r="G79" s="197" t="s">
        <v>350</v>
      </c>
      <c r="H79" s="197">
        <v>9.6</v>
      </c>
      <c r="I79" s="197" t="s">
        <v>998</v>
      </c>
      <c r="J79" s="133">
        <v>400</v>
      </c>
      <c r="K79" s="133">
        <v>400</v>
      </c>
    </row>
    <row r="80" spans="1:11" x14ac:dyDescent="0.25">
      <c r="A80" s="143">
        <v>77</v>
      </c>
      <c r="B80" s="197" t="s">
        <v>999</v>
      </c>
      <c r="C80" s="197" t="s">
        <v>889</v>
      </c>
      <c r="D80" s="197">
        <v>10</v>
      </c>
      <c r="E80" s="197" t="s">
        <v>117</v>
      </c>
      <c r="F80" s="197" t="s">
        <v>1000</v>
      </c>
      <c r="G80" s="197" t="s">
        <v>392</v>
      </c>
      <c r="H80" s="197">
        <v>8.8000000000000007</v>
      </c>
      <c r="I80" s="197" t="s">
        <v>1001</v>
      </c>
      <c r="J80" s="133">
        <v>400</v>
      </c>
      <c r="K80" s="133">
        <v>400</v>
      </c>
    </row>
    <row r="81" spans="1:11" x14ac:dyDescent="0.25">
      <c r="A81" s="143">
        <v>78</v>
      </c>
      <c r="B81" s="197" t="s">
        <v>1002</v>
      </c>
      <c r="C81" s="197" t="s">
        <v>883</v>
      </c>
      <c r="D81" s="197">
        <v>7</v>
      </c>
      <c r="E81" s="197" t="s">
        <v>117</v>
      </c>
      <c r="F81" s="197" t="s">
        <v>234</v>
      </c>
      <c r="G81" s="197" t="s">
        <v>307</v>
      </c>
      <c r="H81" s="197">
        <v>8.6999999999999993</v>
      </c>
      <c r="I81" s="197" t="s">
        <v>1003</v>
      </c>
      <c r="J81" s="133">
        <v>400</v>
      </c>
      <c r="K81" s="133">
        <v>400</v>
      </c>
    </row>
    <row r="82" spans="1:11" x14ac:dyDescent="0.25">
      <c r="A82" s="143">
        <v>79</v>
      </c>
      <c r="B82" s="197" t="s">
        <v>681</v>
      </c>
      <c r="C82" s="197" t="s">
        <v>889</v>
      </c>
      <c r="D82" s="197">
        <v>22</v>
      </c>
      <c r="E82" s="197" t="s">
        <v>117</v>
      </c>
      <c r="F82" s="197" t="s">
        <v>1004</v>
      </c>
      <c r="G82" s="197" t="s">
        <v>32</v>
      </c>
      <c r="H82" s="197">
        <v>85.29</v>
      </c>
      <c r="I82" s="197" t="s">
        <v>681</v>
      </c>
      <c r="J82" s="133">
        <v>400</v>
      </c>
      <c r="K82" s="133">
        <v>400</v>
      </c>
    </row>
    <row r="83" spans="1:11" x14ac:dyDescent="0.25">
      <c r="A83" s="143">
        <v>80</v>
      </c>
      <c r="B83" s="197" t="s">
        <v>1005</v>
      </c>
      <c r="C83" s="197" t="s">
        <v>889</v>
      </c>
      <c r="D83" s="197">
        <v>8</v>
      </c>
      <c r="E83" s="197" t="s">
        <v>117</v>
      </c>
      <c r="F83" s="197" t="s">
        <v>1006</v>
      </c>
      <c r="G83" s="197" t="s">
        <v>350</v>
      </c>
      <c r="H83" s="197">
        <v>9.6</v>
      </c>
      <c r="I83" s="197" t="s">
        <v>1007</v>
      </c>
      <c r="J83" s="133">
        <v>400</v>
      </c>
      <c r="K83" s="133">
        <v>400</v>
      </c>
    </row>
    <row r="84" spans="1:11" x14ac:dyDescent="0.25">
      <c r="A84" s="143">
        <v>81</v>
      </c>
      <c r="B84" s="197" t="s">
        <v>682</v>
      </c>
      <c r="C84" s="197" t="s">
        <v>883</v>
      </c>
      <c r="D84" s="197">
        <v>11</v>
      </c>
      <c r="E84" s="197" t="s">
        <v>117</v>
      </c>
      <c r="F84" s="197" t="s">
        <v>683</v>
      </c>
      <c r="G84" s="197" t="s">
        <v>375</v>
      </c>
      <c r="H84" s="197">
        <v>8.3000000000000007</v>
      </c>
      <c r="I84" s="197" t="s">
        <v>684</v>
      </c>
      <c r="J84" s="133">
        <v>400</v>
      </c>
      <c r="K84" s="133">
        <v>400</v>
      </c>
    </row>
    <row r="85" spans="1:11" x14ac:dyDescent="0.25">
      <c r="A85" s="143">
        <v>82</v>
      </c>
      <c r="B85" s="197" t="s">
        <v>685</v>
      </c>
      <c r="C85" s="197" t="s">
        <v>889</v>
      </c>
      <c r="D85" s="197">
        <v>7</v>
      </c>
      <c r="E85" s="197" t="s">
        <v>117</v>
      </c>
      <c r="F85" s="197" t="s">
        <v>1008</v>
      </c>
      <c r="G85" s="197" t="s">
        <v>310</v>
      </c>
      <c r="H85" s="197">
        <v>8.6999999999999993</v>
      </c>
      <c r="I85" s="197" t="s">
        <v>687</v>
      </c>
      <c r="J85" s="133">
        <v>400</v>
      </c>
      <c r="K85" s="133">
        <v>400</v>
      </c>
    </row>
    <row r="86" spans="1:11" x14ac:dyDescent="0.25">
      <c r="A86" s="143">
        <v>83</v>
      </c>
      <c r="B86" s="197" t="s">
        <v>691</v>
      </c>
      <c r="C86" s="197" t="s">
        <v>883</v>
      </c>
      <c r="D86" s="197">
        <v>30</v>
      </c>
      <c r="E86" s="197" t="s">
        <v>117</v>
      </c>
      <c r="F86" s="197" t="s">
        <v>1004</v>
      </c>
      <c r="G86" s="197" t="s">
        <v>38</v>
      </c>
      <c r="H86" s="197">
        <v>8.8000000000000007</v>
      </c>
      <c r="I86" s="197" t="s">
        <v>691</v>
      </c>
      <c r="J86" s="133">
        <v>400</v>
      </c>
      <c r="K86" s="133">
        <v>400</v>
      </c>
    </row>
    <row r="87" spans="1:11" x14ac:dyDescent="0.25">
      <c r="A87" s="143">
        <v>84</v>
      </c>
      <c r="B87" s="197" t="s">
        <v>766</v>
      </c>
      <c r="C87" s="197" t="s">
        <v>883</v>
      </c>
      <c r="D87" s="197">
        <v>13</v>
      </c>
      <c r="E87" s="197" t="s">
        <v>117</v>
      </c>
      <c r="F87" s="197" t="s">
        <v>244</v>
      </c>
      <c r="G87" s="197" t="s">
        <v>307</v>
      </c>
      <c r="H87" s="197">
        <v>9</v>
      </c>
      <c r="I87" s="197" t="s">
        <v>767</v>
      </c>
      <c r="J87" s="133">
        <v>400</v>
      </c>
      <c r="K87" s="133">
        <v>400</v>
      </c>
    </row>
    <row r="88" spans="1:11" x14ac:dyDescent="0.25">
      <c r="A88" s="143">
        <v>85</v>
      </c>
      <c r="B88" s="197" t="s">
        <v>692</v>
      </c>
      <c r="C88" s="197" t="s">
        <v>883</v>
      </c>
      <c r="D88" s="197">
        <v>8</v>
      </c>
      <c r="E88" s="197" t="s">
        <v>117</v>
      </c>
      <c r="F88" s="197" t="s">
        <v>1009</v>
      </c>
      <c r="G88" s="197" t="s">
        <v>350</v>
      </c>
      <c r="H88" s="197">
        <v>9.1999999999999993</v>
      </c>
      <c r="I88" s="197" t="s">
        <v>818</v>
      </c>
      <c r="J88" s="133">
        <v>400</v>
      </c>
      <c r="K88" s="133">
        <v>400</v>
      </c>
    </row>
    <row r="89" spans="1:11" x14ac:dyDescent="0.25">
      <c r="A89" s="143">
        <v>86</v>
      </c>
      <c r="B89" s="197" t="s">
        <v>1010</v>
      </c>
      <c r="C89" s="197" t="s">
        <v>889</v>
      </c>
      <c r="D89" s="197">
        <v>10</v>
      </c>
      <c r="E89" s="197" t="s">
        <v>117</v>
      </c>
      <c r="F89" s="197" t="s">
        <v>234</v>
      </c>
      <c r="G89" s="197" t="s">
        <v>392</v>
      </c>
      <c r="H89" s="197">
        <v>8.4</v>
      </c>
      <c r="I89" s="197" t="s">
        <v>1011</v>
      </c>
      <c r="J89" s="133">
        <v>400</v>
      </c>
      <c r="K89" s="133">
        <v>400</v>
      </c>
    </row>
    <row r="90" spans="1:11" x14ac:dyDescent="0.25">
      <c r="A90" s="143">
        <v>87</v>
      </c>
      <c r="B90" s="197" t="s">
        <v>695</v>
      </c>
      <c r="C90" s="197" t="s">
        <v>889</v>
      </c>
      <c r="D90" s="197">
        <v>8</v>
      </c>
      <c r="E90" s="197" t="s">
        <v>117</v>
      </c>
      <c r="F90" s="197" t="s">
        <v>696</v>
      </c>
      <c r="G90" s="197" t="s">
        <v>310</v>
      </c>
      <c r="H90" s="197">
        <v>9.8000000000000007</v>
      </c>
      <c r="I90" s="197" t="s">
        <v>697</v>
      </c>
      <c r="J90" s="133">
        <v>400</v>
      </c>
      <c r="K90" s="133">
        <v>400</v>
      </c>
    </row>
    <row r="91" spans="1:11" x14ac:dyDescent="0.25">
      <c r="A91" s="143">
        <v>88</v>
      </c>
      <c r="B91" s="197" t="s">
        <v>708</v>
      </c>
      <c r="C91" s="197" t="s">
        <v>889</v>
      </c>
      <c r="D91" s="197">
        <v>19</v>
      </c>
      <c r="E91" s="197" t="s">
        <v>117</v>
      </c>
      <c r="F91" s="197" t="s">
        <v>709</v>
      </c>
      <c r="G91" s="197" t="s">
        <v>44</v>
      </c>
      <c r="H91" s="197">
        <v>9.4</v>
      </c>
      <c r="I91" s="197" t="s">
        <v>1012</v>
      </c>
      <c r="J91" s="133">
        <v>400</v>
      </c>
      <c r="K91" s="133">
        <v>400</v>
      </c>
    </row>
    <row r="92" spans="1:11" x14ac:dyDescent="0.25">
      <c r="A92" s="143">
        <v>89</v>
      </c>
      <c r="B92" s="197" t="s">
        <v>712</v>
      </c>
      <c r="C92" s="197" t="s">
        <v>889</v>
      </c>
      <c r="D92" s="197">
        <v>9</v>
      </c>
      <c r="E92" s="197" t="s">
        <v>117</v>
      </c>
      <c r="F92" s="197" t="s">
        <v>713</v>
      </c>
      <c r="G92" s="197" t="s">
        <v>350</v>
      </c>
      <c r="H92" s="197">
        <v>9.1999999999999993</v>
      </c>
      <c r="I92" s="197" t="s">
        <v>715</v>
      </c>
      <c r="J92" s="133">
        <v>400</v>
      </c>
      <c r="K92" s="133">
        <v>400</v>
      </c>
    </row>
    <row r="93" spans="1:11" x14ac:dyDescent="0.25">
      <c r="A93" s="143">
        <v>90</v>
      </c>
      <c r="B93" s="197" t="s">
        <v>1013</v>
      </c>
      <c r="C93" s="197" t="s">
        <v>883</v>
      </c>
      <c r="D93" s="197">
        <v>13</v>
      </c>
      <c r="E93" s="197" t="s">
        <v>117</v>
      </c>
      <c r="F93" s="197" t="s">
        <v>184</v>
      </c>
      <c r="G93" s="197" t="s">
        <v>310</v>
      </c>
      <c r="H93" s="197">
        <v>8.8000000000000007</v>
      </c>
      <c r="I93" s="197" t="s">
        <v>1014</v>
      </c>
      <c r="J93" s="133">
        <v>400</v>
      </c>
      <c r="K93" s="133">
        <v>400</v>
      </c>
    </row>
    <row r="94" spans="1:11" x14ac:dyDescent="0.25">
      <c r="A94" s="143">
        <v>91</v>
      </c>
      <c r="B94" s="197" t="s">
        <v>444</v>
      </c>
      <c r="C94" s="197" t="s">
        <v>889</v>
      </c>
      <c r="D94" s="197">
        <v>8</v>
      </c>
      <c r="E94" s="197" t="s">
        <v>117</v>
      </c>
      <c r="F94" s="197" t="s">
        <v>347</v>
      </c>
      <c r="G94" s="197" t="s">
        <v>350</v>
      </c>
      <c r="H94" s="197">
        <v>9.8000000000000007</v>
      </c>
      <c r="I94" s="197" t="s">
        <v>348</v>
      </c>
      <c r="J94" s="133">
        <v>400</v>
      </c>
      <c r="K94" s="133">
        <v>400</v>
      </c>
    </row>
    <row r="95" spans="1:11" x14ac:dyDescent="0.25">
      <c r="A95" s="143">
        <v>92</v>
      </c>
      <c r="B95" s="197" t="s">
        <v>479</v>
      </c>
      <c r="C95" s="197" t="s">
        <v>889</v>
      </c>
      <c r="D95" s="197">
        <v>12</v>
      </c>
      <c r="E95" s="197" t="s">
        <v>117</v>
      </c>
      <c r="F95" s="197" t="s">
        <v>422</v>
      </c>
      <c r="G95" s="197" t="s">
        <v>305</v>
      </c>
      <c r="H95" s="197">
        <v>9.4</v>
      </c>
      <c r="I95" s="197" t="s">
        <v>423</v>
      </c>
      <c r="J95" s="133">
        <v>400</v>
      </c>
      <c r="K95" s="133">
        <v>400</v>
      </c>
    </row>
    <row r="96" spans="1:11" x14ac:dyDescent="0.25">
      <c r="A96" s="143">
        <v>93</v>
      </c>
      <c r="B96" s="197" t="s">
        <v>460</v>
      </c>
      <c r="C96" s="197" t="s">
        <v>883</v>
      </c>
      <c r="D96" s="197">
        <v>17</v>
      </c>
      <c r="E96" s="197" t="s">
        <v>117</v>
      </c>
      <c r="F96" s="197" t="s">
        <v>723</v>
      </c>
      <c r="G96" s="197" t="s">
        <v>44</v>
      </c>
      <c r="H96" s="197">
        <v>9</v>
      </c>
      <c r="I96" s="197" t="s">
        <v>724</v>
      </c>
      <c r="J96" s="133">
        <v>400</v>
      </c>
      <c r="K96" s="133">
        <v>400</v>
      </c>
    </row>
    <row r="97" spans="1:11" x14ac:dyDescent="0.25">
      <c r="A97" s="143">
        <v>94</v>
      </c>
      <c r="B97" s="197" t="s">
        <v>642</v>
      </c>
      <c r="C97" s="197" t="s">
        <v>883</v>
      </c>
      <c r="D97" s="197">
        <v>6</v>
      </c>
      <c r="E97" s="197" t="s">
        <v>117</v>
      </c>
      <c r="F97" s="197" t="s">
        <v>203</v>
      </c>
      <c r="G97" s="197" t="s">
        <v>307</v>
      </c>
      <c r="H97" s="197">
        <v>6.6</v>
      </c>
      <c r="I97" s="197" t="s">
        <v>643</v>
      </c>
      <c r="J97" s="133">
        <v>400</v>
      </c>
      <c r="K97" s="133">
        <v>400</v>
      </c>
    </row>
    <row r="98" spans="1:11" x14ac:dyDescent="0.25">
      <c r="A98" s="143">
        <v>95</v>
      </c>
      <c r="B98" s="197" t="s">
        <v>784</v>
      </c>
      <c r="C98" s="197" t="s">
        <v>889</v>
      </c>
      <c r="D98" s="197">
        <v>8</v>
      </c>
      <c r="E98" s="197" t="s">
        <v>117</v>
      </c>
      <c r="F98" s="197" t="s">
        <v>785</v>
      </c>
      <c r="G98" s="197" t="s">
        <v>350</v>
      </c>
      <c r="H98" s="197">
        <v>9</v>
      </c>
      <c r="I98" s="197" t="s">
        <v>786</v>
      </c>
      <c r="J98" s="133">
        <v>400</v>
      </c>
      <c r="K98" s="133">
        <v>400</v>
      </c>
    </row>
    <row r="99" spans="1:11" x14ac:dyDescent="0.25">
      <c r="A99" s="143">
        <v>96</v>
      </c>
      <c r="B99" s="197" t="s">
        <v>726</v>
      </c>
      <c r="C99" s="197" t="s">
        <v>883</v>
      </c>
      <c r="D99" s="197">
        <v>9</v>
      </c>
      <c r="E99" s="197" t="s">
        <v>117</v>
      </c>
      <c r="F99" s="197" t="s">
        <v>131</v>
      </c>
      <c r="G99" s="197" t="s">
        <v>310</v>
      </c>
      <c r="H99" s="197">
        <v>8.5</v>
      </c>
      <c r="I99" s="197" t="s">
        <v>727</v>
      </c>
      <c r="J99" s="133">
        <v>400</v>
      </c>
      <c r="K99" s="133">
        <v>400</v>
      </c>
    </row>
    <row r="100" spans="1:11" x14ac:dyDescent="0.25">
      <c r="A100" s="143">
        <v>97</v>
      </c>
      <c r="B100" s="197" t="s">
        <v>1015</v>
      </c>
      <c r="C100" s="197" t="s">
        <v>889</v>
      </c>
      <c r="D100" s="197">
        <v>11</v>
      </c>
      <c r="E100" s="197" t="s">
        <v>117</v>
      </c>
      <c r="F100" s="197" t="s">
        <v>1016</v>
      </c>
      <c r="G100" s="197" t="s">
        <v>305</v>
      </c>
      <c r="H100" s="197">
        <v>7.7</v>
      </c>
      <c r="I100" s="197" t="s">
        <v>1017</v>
      </c>
      <c r="J100" s="133">
        <v>400</v>
      </c>
      <c r="K100" s="133">
        <v>400</v>
      </c>
    </row>
    <row r="101" spans="1:11" x14ac:dyDescent="0.25">
      <c r="A101" s="143">
        <v>98</v>
      </c>
      <c r="B101" s="197" t="s">
        <v>480</v>
      </c>
      <c r="C101" s="197" t="s">
        <v>889</v>
      </c>
      <c r="D101" s="197">
        <v>11</v>
      </c>
      <c r="E101" s="197" t="s">
        <v>117</v>
      </c>
      <c r="F101" s="197" t="s">
        <v>422</v>
      </c>
      <c r="G101" s="197" t="s">
        <v>305</v>
      </c>
      <c r="H101" s="197">
        <v>9.4</v>
      </c>
      <c r="I101" s="197" t="s">
        <v>424</v>
      </c>
      <c r="J101" s="133">
        <v>400</v>
      </c>
      <c r="K101" s="133">
        <v>400</v>
      </c>
    </row>
    <row r="102" spans="1:11" x14ac:dyDescent="0.25">
      <c r="A102" s="143">
        <v>99</v>
      </c>
      <c r="B102" s="197" t="s">
        <v>1018</v>
      </c>
      <c r="C102" s="197" t="s">
        <v>889</v>
      </c>
      <c r="D102" s="197">
        <v>9</v>
      </c>
      <c r="E102" s="197" t="s">
        <v>117</v>
      </c>
      <c r="F102" s="197" t="s">
        <v>1019</v>
      </c>
      <c r="G102" s="197" t="s">
        <v>350</v>
      </c>
      <c r="H102" s="197">
        <v>9</v>
      </c>
      <c r="I102" s="197" t="s">
        <v>1020</v>
      </c>
      <c r="J102" s="133">
        <v>400</v>
      </c>
      <c r="K102" s="133">
        <v>400</v>
      </c>
    </row>
    <row r="103" spans="1:11" x14ac:dyDescent="0.25">
      <c r="A103" s="143">
        <v>100</v>
      </c>
      <c r="B103" s="197" t="s">
        <v>482</v>
      </c>
      <c r="C103" s="197" t="s">
        <v>883</v>
      </c>
      <c r="D103" s="197">
        <v>9</v>
      </c>
      <c r="E103" s="197" t="s">
        <v>117</v>
      </c>
      <c r="F103" s="197" t="s">
        <v>427</v>
      </c>
      <c r="G103" s="197" t="s">
        <v>392</v>
      </c>
      <c r="H103" s="197">
        <v>9.5</v>
      </c>
      <c r="I103" s="197" t="s">
        <v>428</v>
      </c>
      <c r="J103" s="133">
        <v>400</v>
      </c>
      <c r="K103" s="133">
        <v>400</v>
      </c>
    </row>
    <row r="104" spans="1:11" x14ac:dyDescent="0.25">
      <c r="A104" s="143">
        <v>101</v>
      </c>
      <c r="B104" s="197" t="s">
        <v>1021</v>
      </c>
      <c r="C104" s="197" t="s">
        <v>883</v>
      </c>
      <c r="D104" s="197">
        <v>30</v>
      </c>
      <c r="E104" s="197" t="s">
        <v>117</v>
      </c>
      <c r="F104" s="197" t="s">
        <v>892</v>
      </c>
      <c r="G104" s="197" t="s">
        <v>607</v>
      </c>
      <c r="H104" s="197">
        <v>9.4</v>
      </c>
      <c r="I104" s="197" t="s">
        <v>1021</v>
      </c>
      <c r="J104" s="133">
        <v>400</v>
      </c>
      <c r="K104" s="133">
        <v>400</v>
      </c>
    </row>
    <row r="105" spans="1:11" x14ac:dyDescent="0.25">
      <c r="A105" s="143">
        <v>102</v>
      </c>
      <c r="B105" s="197" t="s">
        <v>1022</v>
      </c>
      <c r="C105" s="197" t="s">
        <v>883</v>
      </c>
      <c r="D105" s="197">
        <v>14</v>
      </c>
      <c r="E105" s="197" t="s">
        <v>117</v>
      </c>
      <c r="F105" s="197" t="s">
        <v>1023</v>
      </c>
      <c r="G105" s="197" t="s">
        <v>350</v>
      </c>
      <c r="H105" s="197">
        <v>8</v>
      </c>
      <c r="I105" s="197" t="s">
        <v>1024</v>
      </c>
      <c r="J105" s="133">
        <v>400</v>
      </c>
      <c r="K105" s="133">
        <v>400</v>
      </c>
    </row>
    <row r="106" spans="1:11" x14ac:dyDescent="0.25">
      <c r="A106" s="143">
        <v>103</v>
      </c>
      <c r="B106" s="147" t="s">
        <v>194</v>
      </c>
      <c r="C106" s="147" t="s">
        <v>883</v>
      </c>
      <c r="D106" s="147">
        <v>20</v>
      </c>
      <c r="E106" s="142" t="s">
        <v>117</v>
      </c>
      <c r="F106" s="147" t="s">
        <v>903</v>
      </c>
      <c r="G106" s="147" t="s">
        <v>330</v>
      </c>
      <c r="H106" s="142">
        <v>9.1199999999999992</v>
      </c>
      <c r="I106" s="147" t="s">
        <v>1025</v>
      </c>
      <c r="J106" s="133">
        <v>400</v>
      </c>
      <c r="K106" s="133">
        <v>400</v>
      </c>
    </row>
    <row r="107" spans="1:11" x14ac:dyDescent="0.25">
      <c r="A107" s="143">
        <v>104</v>
      </c>
      <c r="B107" s="197" t="s">
        <v>198</v>
      </c>
      <c r="C107" s="197" t="s">
        <v>883</v>
      </c>
      <c r="D107" s="197">
        <v>15</v>
      </c>
      <c r="E107" s="139" t="s">
        <v>199</v>
      </c>
      <c r="F107" s="197" t="s">
        <v>200</v>
      </c>
      <c r="G107" s="197" t="s">
        <v>350</v>
      </c>
      <c r="H107" s="197">
        <v>9.6999999999999993</v>
      </c>
      <c r="I107" s="197" t="s">
        <v>361</v>
      </c>
      <c r="J107" s="120">
        <v>350</v>
      </c>
      <c r="K107" s="120">
        <v>350</v>
      </c>
    </row>
    <row r="108" spans="1:11" x14ac:dyDescent="0.25">
      <c r="A108" s="143">
        <v>105</v>
      </c>
      <c r="B108" s="197" t="s">
        <v>652</v>
      </c>
      <c r="C108" s="197" t="s">
        <v>883</v>
      </c>
      <c r="D108" s="197">
        <v>15</v>
      </c>
      <c r="E108" s="139" t="s">
        <v>199</v>
      </c>
      <c r="F108" s="197" t="s">
        <v>1026</v>
      </c>
      <c r="G108" s="197" t="s">
        <v>350</v>
      </c>
      <c r="H108" s="197">
        <v>9.6999999999999993</v>
      </c>
      <c r="I108" s="197" t="s">
        <v>308</v>
      </c>
      <c r="J108" s="120">
        <v>350</v>
      </c>
      <c r="K108" s="120">
        <v>350</v>
      </c>
    </row>
    <row r="109" spans="1:11" x14ac:dyDescent="0.25">
      <c r="A109" s="143">
        <v>106</v>
      </c>
      <c r="B109" s="197" t="s">
        <v>1027</v>
      </c>
      <c r="C109" s="197" t="s">
        <v>889</v>
      </c>
      <c r="D109" s="197">
        <v>12</v>
      </c>
      <c r="E109" s="139" t="s">
        <v>199</v>
      </c>
      <c r="F109" s="197" t="s">
        <v>244</v>
      </c>
      <c r="G109" s="197" t="s">
        <v>307</v>
      </c>
      <c r="H109" s="197">
        <v>8.1</v>
      </c>
      <c r="I109" s="197" t="s">
        <v>1028</v>
      </c>
      <c r="J109" s="120">
        <v>350</v>
      </c>
      <c r="K109" s="120">
        <v>350</v>
      </c>
    </row>
    <row r="110" spans="1:11" x14ac:dyDescent="0.25">
      <c r="A110" s="143">
        <v>107</v>
      </c>
      <c r="B110" s="197" t="s">
        <v>433</v>
      </c>
      <c r="C110" s="197" t="s">
        <v>883</v>
      </c>
      <c r="D110" s="197">
        <v>15</v>
      </c>
      <c r="E110" s="139" t="s">
        <v>199</v>
      </c>
      <c r="F110" s="197" t="s">
        <v>309</v>
      </c>
      <c r="G110" s="197" t="s">
        <v>350</v>
      </c>
      <c r="H110" s="197">
        <v>8.6</v>
      </c>
      <c r="I110" s="197" t="s">
        <v>311</v>
      </c>
      <c r="J110" s="120">
        <v>350</v>
      </c>
      <c r="K110" s="120">
        <v>350</v>
      </c>
    </row>
    <row r="111" spans="1:11" x14ac:dyDescent="0.25">
      <c r="A111" s="143">
        <v>108</v>
      </c>
      <c r="B111" s="197" t="s">
        <v>130</v>
      </c>
      <c r="C111" s="197" t="s">
        <v>889</v>
      </c>
      <c r="D111" s="197">
        <v>9</v>
      </c>
      <c r="E111" s="139" t="s">
        <v>199</v>
      </c>
      <c r="F111" s="197" t="s">
        <v>131</v>
      </c>
      <c r="G111" s="197" t="s">
        <v>350</v>
      </c>
      <c r="H111" s="197">
        <v>6.7</v>
      </c>
      <c r="I111" s="197" t="s">
        <v>132</v>
      </c>
      <c r="J111" s="120">
        <v>350</v>
      </c>
      <c r="K111" s="120">
        <v>350</v>
      </c>
    </row>
    <row r="112" spans="1:11" x14ac:dyDescent="0.25">
      <c r="A112" s="143">
        <v>109</v>
      </c>
      <c r="B112" s="141" t="s">
        <v>1029</v>
      </c>
      <c r="C112" s="141" t="s">
        <v>889</v>
      </c>
      <c r="D112" s="141">
        <v>13</v>
      </c>
      <c r="E112" s="139" t="s">
        <v>199</v>
      </c>
      <c r="F112" s="141" t="s">
        <v>886</v>
      </c>
      <c r="G112" s="141" t="s">
        <v>307</v>
      </c>
      <c r="H112" s="141">
        <v>8.1999999999999993</v>
      </c>
      <c r="I112" s="141" t="s">
        <v>1030</v>
      </c>
      <c r="J112" s="120">
        <v>350</v>
      </c>
      <c r="K112" s="120">
        <v>350</v>
      </c>
    </row>
    <row r="113" spans="1:11" x14ac:dyDescent="0.25">
      <c r="A113" s="143">
        <v>110</v>
      </c>
      <c r="B113" s="197" t="s">
        <v>658</v>
      </c>
      <c r="C113" s="197" t="s">
        <v>889</v>
      </c>
      <c r="D113" s="197">
        <v>16</v>
      </c>
      <c r="E113" s="139" t="s">
        <v>199</v>
      </c>
      <c r="F113" s="197" t="s">
        <v>983</v>
      </c>
      <c r="G113" s="197" t="s">
        <v>58</v>
      </c>
      <c r="H113" s="197">
        <v>8.6999999999999993</v>
      </c>
      <c r="I113" s="197" t="s">
        <v>1031</v>
      </c>
      <c r="J113" s="120">
        <v>350</v>
      </c>
      <c r="K113" s="120">
        <v>350</v>
      </c>
    </row>
    <row r="114" spans="1:11" x14ac:dyDescent="0.25">
      <c r="A114" s="143">
        <v>111</v>
      </c>
      <c r="B114" s="197" t="s">
        <v>469</v>
      </c>
      <c r="C114" s="197" t="s">
        <v>889</v>
      </c>
      <c r="D114" s="197">
        <v>14</v>
      </c>
      <c r="E114" s="139" t="s">
        <v>199</v>
      </c>
      <c r="F114" s="197" t="s">
        <v>1032</v>
      </c>
      <c r="G114" s="197" t="s">
        <v>310</v>
      </c>
      <c r="H114" s="197">
        <v>9.6999999999999993</v>
      </c>
      <c r="I114" s="197" t="s">
        <v>405</v>
      </c>
      <c r="J114" s="120">
        <v>350</v>
      </c>
      <c r="K114" s="120">
        <v>350</v>
      </c>
    </row>
    <row r="115" spans="1:11" x14ac:dyDescent="0.25">
      <c r="A115" s="143">
        <v>112</v>
      </c>
      <c r="B115" s="197" t="s">
        <v>1033</v>
      </c>
      <c r="C115" s="197" t="s">
        <v>883</v>
      </c>
      <c r="D115" s="197">
        <v>11</v>
      </c>
      <c r="E115" s="139" t="s">
        <v>199</v>
      </c>
      <c r="F115" s="197" t="s">
        <v>196</v>
      </c>
      <c r="G115" s="197" t="s">
        <v>375</v>
      </c>
      <c r="H115" s="197">
        <v>9.5</v>
      </c>
      <c r="I115" s="197" t="s">
        <v>1034</v>
      </c>
      <c r="J115" s="120">
        <v>350</v>
      </c>
      <c r="K115" s="120">
        <v>350</v>
      </c>
    </row>
    <row r="116" spans="1:11" x14ac:dyDescent="0.25">
      <c r="A116" s="143">
        <v>113</v>
      </c>
      <c r="B116" s="197" t="s">
        <v>1035</v>
      </c>
      <c r="C116" s="197" t="s">
        <v>883</v>
      </c>
      <c r="D116" s="197">
        <v>15</v>
      </c>
      <c r="E116" s="139" t="s">
        <v>199</v>
      </c>
      <c r="F116" s="197" t="s">
        <v>1036</v>
      </c>
      <c r="G116" s="197" t="s">
        <v>58</v>
      </c>
      <c r="H116" s="197">
        <v>8.3000000000000007</v>
      </c>
      <c r="I116" s="197" t="s">
        <v>1037</v>
      </c>
      <c r="J116" s="120">
        <v>350</v>
      </c>
      <c r="K116" s="120">
        <v>350</v>
      </c>
    </row>
    <row r="117" spans="1:11" x14ac:dyDescent="0.25">
      <c r="A117" s="143">
        <v>114</v>
      </c>
      <c r="B117" s="197" t="s">
        <v>663</v>
      </c>
      <c r="C117" s="197" t="s">
        <v>889</v>
      </c>
      <c r="D117" s="197">
        <v>10</v>
      </c>
      <c r="E117" s="139" t="s">
        <v>199</v>
      </c>
      <c r="F117" s="197" t="s">
        <v>131</v>
      </c>
      <c r="G117" s="197" t="s">
        <v>392</v>
      </c>
      <c r="H117" s="197">
        <v>8.1</v>
      </c>
      <c r="I117" s="197" t="s">
        <v>664</v>
      </c>
      <c r="J117" s="120">
        <v>350</v>
      </c>
      <c r="K117" s="120">
        <v>350</v>
      </c>
    </row>
    <row r="118" spans="1:11" x14ac:dyDescent="0.25">
      <c r="A118" s="143">
        <v>115</v>
      </c>
      <c r="B118" s="197" t="s">
        <v>472</v>
      </c>
      <c r="C118" s="197" t="s">
        <v>883</v>
      </c>
      <c r="D118" s="197">
        <v>9</v>
      </c>
      <c r="E118" s="139" t="s">
        <v>199</v>
      </c>
      <c r="F118" s="197" t="s">
        <v>1038</v>
      </c>
      <c r="G118" s="197" t="s">
        <v>350</v>
      </c>
      <c r="H118" s="197">
        <v>9.6</v>
      </c>
      <c r="I118" s="197" t="s">
        <v>1039</v>
      </c>
      <c r="J118" s="120">
        <v>350</v>
      </c>
      <c r="K118" s="120">
        <v>350</v>
      </c>
    </row>
    <row r="119" spans="1:11" x14ac:dyDescent="0.25">
      <c r="A119" s="143">
        <v>116</v>
      </c>
      <c r="B119" s="197" t="s">
        <v>671</v>
      </c>
      <c r="C119" s="197" t="s">
        <v>889</v>
      </c>
      <c r="D119" s="197">
        <v>11</v>
      </c>
      <c r="E119" s="139" t="s">
        <v>199</v>
      </c>
      <c r="F119" s="197" t="s">
        <v>672</v>
      </c>
      <c r="G119" s="197" t="s">
        <v>305</v>
      </c>
      <c r="H119" s="197">
        <v>8.3000000000000007</v>
      </c>
      <c r="I119" s="197" t="s">
        <v>673</v>
      </c>
      <c r="J119" s="120">
        <v>350</v>
      </c>
      <c r="K119" s="120">
        <v>350</v>
      </c>
    </row>
    <row r="120" spans="1:11" x14ac:dyDescent="0.25">
      <c r="A120" s="143">
        <v>117</v>
      </c>
      <c r="B120" s="197" t="s">
        <v>331</v>
      </c>
      <c r="C120" s="197" t="s">
        <v>883</v>
      </c>
      <c r="D120" s="197">
        <v>22</v>
      </c>
      <c r="E120" s="139" t="s">
        <v>199</v>
      </c>
      <c r="F120" s="197" t="s">
        <v>903</v>
      </c>
      <c r="G120" s="197" t="s">
        <v>32</v>
      </c>
      <c r="H120" s="197">
        <v>9.1999999999999993</v>
      </c>
      <c r="I120" s="197" t="s">
        <v>1040</v>
      </c>
      <c r="J120" s="120">
        <v>350</v>
      </c>
      <c r="K120" s="120">
        <v>350</v>
      </c>
    </row>
    <row r="121" spans="1:11" x14ac:dyDescent="0.25">
      <c r="A121" s="143">
        <v>118</v>
      </c>
      <c r="B121" s="197" t="s">
        <v>1041</v>
      </c>
      <c r="C121" s="197" t="s">
        <v>889</v>
      </c>
      <c r="D121" s="197">
        <v>11</v>
      </c>
      <c r="E121" s="139" t="s">
        <v>199</v>
      </c>
      <c r="F121" s="197" t="s">
        <v>1042</v>
      </c>
      <c r="G121" s="197" t="s">
        <v>375</v>
      </c>
      <c r="H121" s="197">
        <v>8.4</v>
      </c>
      <c r="I121" s="197" t="s">
        <v>1043</v>
      </c>
      <c r="J121" s="120">
        <v>350</v>
      </c>
      <c r="K121" s="120">
        <v>350</v>
      </c>
    </row>
    <row r="122" spans="1:11" x14ac:dyDescent="0.25">
      <c r="A122" s="143">
        <v>119</v>
      </c>
      <c r="B122" s="197" t="s">
        <v>678</v>
      </c>
      <c r="C122" s="197" t="s">
        <v>883</v>
      </c>
      <c r="D122" s="197">
        <v>8</v>
      </c>
      <c r="E122" s="139" t="s">
        <v>199</v>
      </c>
      <c r="F122" s="197" t="s">
        <v>1044</v>
      </c>
      <c r="G122" s="197" t="s">
        <v>310</v>
      </c>
      <c r="H122" s="197">
        <v>8.5</v>
      </c>
      <c r="I122" s="197" t="s">
        <v>680</v>
      </c>
      <c r="J122" s="120">
        <v>350</v>
      </c>
      <c r="K122" s="120">
        <v>350</v>
      </c>
    </row>
    <row r="123" spans="1:11" x14ac:dyDescent="0.25">
      <c r="A123" s="143">
        <v>120</v>
      </c>
      <c r="B123" s="197" t="s">
        <v>1045</v>
      </c>
      <c r="C123" s="197" t="s">
        <v>889</v>
      </c>
      <c r="D123" s="197">
        <v>10</v>
      </c>
      <c r="E123" s="139" t="s">
        <v>199</v>
      </c>
      <c r="F123" s="197" t="s">
        <v>762</v>
      </c>
      <c r="G123" s="197" t="s">
        <v>392</v>
      </c>
      <c r="H123" s="197">
        <v>9.6999999999999993</v>
      </c>
      <c r="I123" s="197" t="s">
        <v>1046</v>
      </c>
      <c r="J123" s="120">
        <v>350</v>
      </c>
      <c r="K123" s="120">
        <v>350</v>
      </c>
    </row>
    <row r="124" spans="1:11" x14ac:dyDescent="0.25">
      <c r="A124" s="143">
        <v>121</v>
      </c>
      <c r="B124" s="197" t="s">
        <v>1047</v>
      </c>
      <c r="C124" s="197" t="s">
        <v>883</v>
      </c>
      <c r="D124" s="197">
        <v>7</v>
      </c>
      <c r="E124" s="139" t="s">
        <v>199</v>
      </c>
      <c r="F124" s="197" t="s">
        <v>1048</v>
      </c>
      <c r="G124" s="197" t="s">
        <v>310</v>
      </c>
      <c r="H124" s="197">
        <v>8.9</v>
      </c>
      <c r="I124" s="197" t="s">
        <v>1049</v>
      </c>
      <c r="J124" s="120">
        <v>350</v>
      </c>
      <c r="K124" s="120">
        <v>350</v>
      </c>
    </row>
    <row r="125" spans="1:11" x14ac:dyDescent="0.25">
      <c r="A125" s="143">
        <v>122</v>
      </c>
      <c r="B125" s="197" t="s">
        <v>1050</v>
      </c>
      <c r="C125" s="197" t="s">
        <v>883</v>
      </c>
      <c r="D125" s="197">
        <v>7</v>
      </c>
      <c r="E125" s="139" t="s">
        <v>199</v>
      </c>
      <c r="F125" s="197" t="s">
        <v>1051</v>
      </c>
      <c r="G125" s="197" t="s">
        <v>307</v>
      </c>
      <c r="H125" s="197">
        <v>9.3000000000000007</v>
      </c>
      <c r="I125" s="197" t="s">
        <v>1052</v>
      </c>
      <c r="J125" s="120">
        <v>350</v>
      </c>
      <c r="K125" s="120">
        <v>350</v>
      </c>
    </row>
    <row r="126" spans="1:11" x14ac:dyDescent="0.25">
      <c r="A126" s="143">
        <v>123</v>
      </c>
      <c r="B126" s="197" t="s">
        <v>688</v>
      </c>
      <c r="C126" s="197" t="s">
        <v>889</v>
      </c>
      <c r="D126" s="197">
        <v>13</v>
      </c>
      <c r="E126" s="139" t="s">
        <v>199</v>
      </c>
      <c r="F126" s="197" t="s">
        <v>1053</v>
      </c>
      <c r="G126" s="197" t="s">
        <v>310</v>
      </c>
      <c r="H126" s="197">
        <v>7.4</v>
      </c>
      <c r="I126" s="197" t="s">
        <v>690</v>
      </c>
      <c r="J126" s="120">
        <v>350</v>
      </c>
      <c r="K126" s="120">
        <v>350</v>
      </c>
    </row>
    <row r="127" spans="1:11" x14ac:dyDescent="0.25">
      <c r="A127" s="143">
        <v>124</v>
      </c>
      <c r="B127" s="197" t="s">
        <v>761</v>
      </c>
      <c r="C127" s="197" t="s">
        <v>889</v>
      </c>
      <c r="D127" s="197">
        <v>10</v>
      </c>
      <c r="E127" s="139" t="s">
        <v>199</v>
      </c>
      <c r="F127" s="197" t="s">
        <v>762</v>
      </c>
      <c r="G127" s="197" t="s">
        <v>392</v>
      </c>
      <c r="H127" s="197">
        <v>9.6</v>
      </c>
      <c r="I127" s="197" t="s">
        <v>763</v>
      </c>
      <c r="J127" s="120">
        <v>350</v>
      </c>
      <c r="K127" s="120">
        <v>350</v>
      </c>
    </row>
    <row r="128" spans="1:11" x14ac:dyDescent="0.25">
      <c r="A128" s="143">
        <v>125</v>
      </c>
      <c r="B128" s="197" t="s">
        <v>478</v>
      </c>
      <c r="C128" s="197" t="s">
        <v>889</v>
      </c>
      <c r="D128" s="197">
        <v>12</v>
      </c>
      <c r="E128" s="139" t="s">
        <v>199</v>
      </c>
      <c r="F128" s="197" t="s">
        <v>704</v>
      </c>
      <c r="G128" s="197" t="s">
        <v>307</v>
      </c>
      <c r="H128" s="197">
        <v>8.6</v>
      </c>
      <c r="I128" s="197" t="s">
        <v>421</v>
      </c>
      <c r="J128" s="120">
        <v>350</v>
      </c>
      <c r="K128" s="120">
        <v>350</v>
      </c>
    </row>
    <row r="129" spans="1:11" x14ac:dyDescent="0.25">
      <c r="A129" s="143">
        <v>126</v>
      </c>
      <c r="B129" s="197" t="s">
        <v>1054</v>
      </c>
      <c r="C129" s="197" t="s">
        <v>883</v>
      </c>
      <c r="D129" s="197">
        <v>11</v>
      </c>
      <c r="E129" s="139" t="s">
        <v>199</v>
      </c>
      <c r="F129" s="197" t="s">
        <v>683</v>
      </c>
      <c r="G129" s="197" t="s">
        <v>375</v>
      </c>
      <c r="H129" s="197">
        <v>8.5</v>
      </c>
      <c r="I129" s="197" t="s">
        <v>1055</v>
      </c>
      <c r="J129" s="120">
        <v>350</v>
      </c>
      <c r="K129" s="120">
        <v>350</v>
      </c>
    </row>
    <row r="130" spans="1:11" x14ac:dyDescent="0.25">
      <c r="A130" s="143">
        <v>127</v>
      </c>
      <c r="B130" s="197" t="s">
        <v>628</v>
      </c>
      <c r="C130" s="197" t="s">
        <v>889</v>
      </c>
      <c r="D130" s="197">
        <v>7</v>
      </c>
      <c r="E130" s="139" t="s">
        <v>199</v>
      </c>
      <c r="F130" s="197" t="s">
        <v>629</v>
      </c>
      <c r="G130" s="197" t="s">
        <v>310</v>
      </c>
      <c r="H130" s="197">
        <v>9.5</v>
      </c>
      <c r="I130" s="197" t="s">
        <v>1056</v>
      </c>
      <c r="J130" s="120">
        <v>350</v>
      </c>
      <c r="K130" s="120">
        <v>350</v>
      </c>
    </row>
    <row r="131" spans="1:11" x14ac:dyDescent="0.25">
      <c r="A131" s="143">
        <v>128</v>
      </c>
      <c r="B131" s="197" t="s">
        <v>639</v>
      </c>
      <c r="C131" s="197" t="s">
        <v>889</v>
      </c>
      <c r="D131" s="197">
        <v>22</v>
      </c>
      <c r="E131" s="139" t="s">
        <v>199</v>
      </c>
      <c r="F131" s="197" t="s">
        <v>640</v>
      </c>
      <c r="G131" s="197" t="s">
        <v>188</v>
      </c>
      <c r="H131" s="197">
        <v>8.58</v>
      </c>
      <c r="I131" s="197" t="s">
        <v>641</v>
      </c>
      <c r="J131" s="120">
        <v>350</v>
      </c>
      <c r="K131" s="120">
        <v>350</v>
      </c>
    </row>
    <row r="132" spans="1:11" x14ac:dyDescent="0.25">
      <c r="A132" s="143">
        <v>129</v>
      </c>
      <c r="B132" s="197" t="s">
        <v>1057</v>
      </c>
      <c r="C132" s="197" t="s">
        <v>889</v>
      </c>
      <c r="D132" s="197">
        <v>10</v>
      </c>
      <c r="E132" s="139" t="s">
        <v>199</v>
      </c>
      <c r="F132" s="197" t="s">
        <v>234</v>
      </c>
      <c r="G132" s="197" t="s">
        <v>392</v>
      </c>
      <c r="H132" s="197">
        <v>8.5</v>
      </c>
      <c r="I132" s="197" t="s">
        <v>1058</v>
      </c>
      <c r="J132" s="120">
        <v>350</v>
      </c>
      <c r="K132" s="120">
        <v>350</v>
      </c>
    </row>
    <row r="133" spans="1:11" x14ac:dyDescent="0.25">
      <c r="A133" s="143">
        <v>130</v>
      </c>
      <c r="B133" s="141" t="s">
        <v>464</v>
      </c>
      <c r="C133" s="141" t="s">
        <v>889</v>
      </c>
      <c r="D133" s="141">
        <v>9</v>
      </c>
      <c r="E133" s="139" t="s">
        <v>199</v>
      </c>
      <c r="F133" s="141" t="s">
        <v>105</v>
      </c>
      <c r="G133" s="141" t="s">
        <v>350</v>
      </c>
      <c r="H133" s="197">
        <v>9.4</v>
      </c>
      <c r="I133" s="141" t="s">
        <v>396</v>
      </c>
      <c r="J133" s="120">
        <v>350</v>
      </c>
      <c r="K133" s="120">
        <v>350</v>
      </c>
    </row>
    <row r="134" spans="1:11" x14ac:dyDescent="0.25">
      <c r="A134" s="143">
        <v>131</v>
      </c>
      <c r="B134" s="197" t="s">
        <v>1059</v>
      </c>
      <c r="C134" s="197" t="s">
        <v>883</v>
      </c>
      <c r="D134" s="197">
        <v>16</v>
      </c>
      <c r="E134" s="139" t="s">
        <v>199</v>
      </c>
      <c r="F134" s="197" t="s">
        <v>647</v>
      </c>
      <c r="G134" s="197" t="s">
        <v>69</v>
      </c>
      <c r="H134" s="197">
        <v>8.6999999999999993</v>
      </c>
      <c r="I134" s="197" t="s">
        <v>1060</v>
      </c>
      <c r="J134" s="120">
        <v>350</v>
      </c>
      <c r="K134" s="120">
        <v>350</v>
      </c>
    </row>
    <row r="135" spans="1:11" x14ac:dyDescent="0.25">
      <c r="A135" s="143">
        <v>132</v>
      </c>
      <c r="B135" s="197" t="s">
        <v>737</v>
      </c>
      <c r="C135" s="197" t="s">
        <v>889</v>
      </c>
      <c r="D135" s="197">
        <v>14</v>
      </c>
      <c r="E135" s="139" t="s">
        <v>199</v>
      </c>
      <c r="F135" s="197" t="s">
        <v>738</v>
      </c>
      <c r="G135" s="197" t="s">
        <v>350</v>
      </c>
      <c r="H135" s="197">
        <v>9.4</v>
      </c>
      <c r="I135" s="197" t="s">
        <v>739</v>
      </c>
      <c r="J135" s="120">
        <v>350</v>
      </c>
      <c r="K135" s="120">
        <v>350</v>
      </c>
    </row>
    <row r="136" spans="1:11" x14ac:dyDescent="0.25">
      <c r="A136" s="143">
        <v>133</v>
      </c>
      <c r="B136" s="142" t="s">
        <v>1061</v>
      </c>
      <c r="C136" s="142" t="s">
        <v>883</v>
      </c>
      <c r="D136" s="142">
        <v>6</v>
      </c>
      <c r="E136" s="144" t="s">
        <v>199</v>
      </c>
      <c r="F136" s="142" t="s">
        <v>1062</v>
      </c>
      <c r="G136" s="142" t="s">
        <v>307</v>
      </c>
      <c r="H136" s="142">
        <v>9.3000000000000007</v>
      </c>
      <c r="I136" s="142" t="s">
        <v>1063</v>
      </c>
      <c r="J136" s="120">
        <v>350</v>
      </c>
      <c r="K136" s="120">
        <v>350</v>
      </c>
    </row>
    <row r="137" spans="1:11" x14ac:dyDescent="0.25">
      <c r="J137" s="149">
        <f>SUM(J4:J136)</f>
        <v>83500</v>
      </c>
      <c r="K137" s="150">
        <f>SUM(K4:K136)</f>
        <v>83500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DC9E-1F43-46A3-B1F8-20B8F65BCB49}">
  <dimension ref="A1:K137"/>
  <sheetViews>
    <sheetView workbookViewId="0">
      <selection activeCell="M17" sqref="M17"/>
    </sheetView>
  </sheetViews>
  <sheetFormatPr baseColWidth="10" defaultRowHeight="15" customHeight="1" x14ac:dyDescent="0.25"/>
  <cols>
    <col min="1" max="1" width="10.28515625" bestFit="1" customWidth="1"/>
    <col min="2" max="2" width="35" bestFit="1" customWidth="1"/>
    <col min="3" max="3" width="9.5703125" bestFit="1" customWidth="1"/>
    <col min="4" max="4" width="9.85546875" bestFit="1" customWidth="1"/>
    <col min="5" max="5" width="22.42578125" bestFit="1" customWidth="1"/>
    <col min="6" max="6" width="58.42578125" bestFit="1" customWidth="1"/>
    <col min="7" max="7" width="14.5703125" bestFit="1" customWidth="1"/>
    <col min="8" max="8" width="20.85546875" bestFit="1" customWidth="1"/>
    <col min="9" max="9" width="37.7109375" bestFit="1" customWidth="1"/>
    <col min="10" max="10" width="10.85546875" bestFit="1" customWidth="1"/>
    <col min="11" max="11" width="11" bestFit="1" customWidth="1"/>
  </cols>
  <sheetData>
    <row r="1" spans="1:11" ht="15" customHeight="1" x14ac:dyDescent="0.25">
      <c r="A1" s="258" t="s">
        <v>1120</v>
      </c>
      <c r="B1" s="258"/>
      <c r="C1" s="258"/>
    </row>
    <row r="3" spans="1:11" ht="15" customHeight="1" x14ac:dyDescent="0.25">
      <c r="A3" s="26" t="s">
        <v>15</v>
      </c>
      <c r="B3" s="207" t="s">
        <v>573</v>
      </c>
      <c r="C3" s="204" t="s">
        <v>17</v>
      </c>
      <c r="D3" s="204" t="s">
        <v>18</v>
      </c>
      <c r="E3" s="204" t="s">
        <v>19</v>
      </c>
      <c r="F3" s="204" t="s">
        <v>20</v>
      </c>
      <c r="G3" s="204" t="s">
        <v>21</v>
      </c>
      <c r="H3" s="204" t="s">
        <v>881</v>
      </c>
      <c r="I3" s="204" t="s">
        <v>1121</v>
      </c>
      <c r="J3" s="204" t="s">
        <v>575</v>
      </c>
      <c r="K3" s="204" t="s">
        <v>27</v>
      </c>
    </row>
    <row r="4" spans="1:11" ht="15" customHeight="1" x14ac:dyDescent="0.25">
      <c r="A4" s="138">
        <v>1</v>
      </c>
      <c r="B4" s="204" t="s">
        <v>882</v>
      </c>
      <c r="C4" s="204" t="s">
        <v>883</v>
      </c>
      <c r="D4" s="204">
        <v>23</v>
      </c>
      <c r="E4" s="139" t="s">
        <v>30</v>
      </c>
      <c r="F4" s="204" t="s">
        <v>884</v>
      </c>
      <c r="G4" s="204" t="s">
        <v>188</v>
      </c>
      <c r="H4" s="204">
        <v>9.08</v>
      </c>
      <c r="I4" s="204" t="s">
        <v>882</v>
      </c>
      <c r="J4" s="133">
        <v>1000</v>
      </c>
      <c r="K4" s="133">
        <v>1000</v>
      </c>
    </row>
    <row r="5" spans="1:11" ht="15" customHeight="1" x14ac:dyDescent="0.25">
      <c r="A5" s="138">
        <v>2</v>
      </c>
      <c r="B5" s="204" t="s">
        <v>1122</v>
      </c>
      <c r="C5" s="204" t="s">
        <v>883</v>
      </c>
      <c r="D5" s="204">
        <v>19</v>
      </c>
      <c r="E5" s="204" t="s">
        <v>30</v>
      </c>
      <c r="F5" s="204" t="s">
        <v>884</v>
      </c>
      <c r="G5" s="204" t="s">
        <v>1123</v>
      </c>
      <c r="H5" s="204">
        <v>9.8000000000000007</v>
      </c>
      <c r="I5" s="204" t="s">
        <v>1122</v>
      </c>
      <c r="J5" s="133">
        <v>1000</v>
      </c>
      <c r="K5" s="133">
        <v>1000</v>
      </c>
    </row>
    <row r="6" spans="1:11" ht="15" customHeight="1" x14ac:dyDescent="0.25">
      <c r="A6" s="138">
        <v>3</v>
      </c>
      <c r="B6" s="208" t="s">
        <v>890</v>
      </c>
      <c r="C6" s="208" t="s">
        <v>889</v>
      </c>
      <c r="D6" s="208">
        <v>21</v>
      </c>
      <c r="E6" s="139" t="s">
        <v>30</v>
      </c>
      <c r="F6" s="208" t="s">
        <v>95</v>
      </c>
      <c r="G6" s="208" t="s">
        <v>618</v>
      </c>
      <c r="H6" s="208">
        <v>8.9</v>
      </c>
      <c r="I6" s="208" t="s">
        <v>890</v>
      </c>
      <c r="J6" s="133">
        <v>1000</v>
      </c>
      <c r="K6" s="133">
        <v>1000</v>
      </c>
    </row>
    <row r="7" spans="1:11" ht="15" customHeight="1" x14ac:dyDescent="0.25">
      <c r="A7" s="138">
        <v>4</v>
      </c>
      <c r="B7" s="209" t="s">
        <v>1124</v>
      </c>
      <c r="C7" s="209" t="s">
        <v>889</v>
      </c>
      <c r="D7" s="210">
        <v>14</v>
      </c>
      <c r="E7" s="204" t="s">
        <v>30</v>
      </c>
      <c r="F7" s="209" t="s">
        <v>1125</v>
      </c>
      <c r="G7" s="209" t="s">
        <v>1126</v>
      </c>
      <c r="H7" s="209">
        <v>7.4</v>
      </c>
      <c r="I7" s="209" t="s">
        <v>1127</v>
      </c>
      <c r="J7" s="133">
        <v>1000</v>
      </c>
      <c r="K7" s="133">
        <v>1000</v>
      </c>
    </row>
    <row r="8" spans="1:11" ht="15" customHeight="1" x14ac:dyDescent="0.25">
      <c r="A8" s="138">
        <v>5</v>
      </c>
      <c r="B8" s="208" t="s">
        <v>46</v>
      </c>
      <c r="C8" s="208" t="s">
        <v>889</v>
      </c>
      <c r="D8" s="208">
        <v>15</v>
      </c>
      <c r="E8" s="139" t="s">
        <v>30</v>
      </c>
      <c r="F8" s="208" t="s">
        <v>1128</v>
      </c>
      <c r="G8" s="208" t="s">
        <v>1129</v>
      </c>
      <c r="H8" s="208" t="s">
        <v>48</v>
      </c>
      <c r="I8" s="208" t="s">
        <v>49</v>
      </c>
      <c r="J8" s="133">
        <v>1000</v>
      </c>
      <c r="K8" s="133">
        <v>1000</v>
      </c>
    </row>
    <row r="9" spans="1:11" ht="15" customHeight="1" x14ac:dyDescent="0.25">
      <c r="A9" s="138">
        <v>6</v>
      </c>
      <c r="B9" s="208" t="s">
        <v>896</v>
      </c>
      <c r="C9" s="208" t="s">
        <v>889</v>
      </c>
      <c r="D9" s="208">
        <v>23</v>
      </c>
      <c r="E9" s="204" t="s">
        <v>30</v>
      </c>
      <c r="F9" s="208" t="s">
        <v>1130</v>
      </c>
      <c r="G9" s="208" t="s">
        <v>1131</v>
      </c>
      <c r="H9" s="208">
        <v>8.6</v>
      </c>
      <c r="I9" s="208" t="s">
        <v>1132</v>
      </c>
      <c r="J9" s="133">
        <v>1000</v>
      </c>
      <c r="K9" s="133">
        <v>1000</v>
      </c>
    </row>
    <row r="10" spans="1:11" ht="15" customHeight="1" x14ac:dyDescent="0.25">
      <c r="A10" s="138">
        <v>7</v>
      </c>
      <c r="B10" s="211" t="s">
        <v>1133</v>
      </c>
      <c r="C10" s="211" t="s">
        <v>889</v>
      </c>
      <c r="D10" s="211">
        <v>20</v>
      </c>
      <c r="E10" s="139" t="s">
        <v>30</v>
      </c>
      <c r="F10" s="208" t="s">
        <v>1134</v>
      </c>
      <c r="G10" s="211" t="s">
        <v>1135</v>
      </c>
      <c r="H10" s="211">
        <v>9.3000000000000007</v>
      </c>
      <c r="I10" s="211" t="s">
        <v>1133</v>
      </c>
      <c r="J10" s="133">
        <v>1000</v>
      </c>
      <c r="K10" s="133">
        <v>1000</v>
      </c>
    </row>
    <row r="11" spans="1:11" ht="15" customHeight="1" x14ac:dyDescent="0.25">
      <c r="A11" s="138">
        <v>8</v>
      </c>
      <c r="B11" s="208" t="s">
        <v>56</v>
      </c>
      <c r="C11" s="208" t="s">
        <v>883</v>
      </c>
      <c r="D11" s="208">
        <v>22</v>
      </c>
      <c r="E11" s="204" t="s">
        <v>30</v>
      </c>
      <c r="F11" s="208" t="s">
        <v>1136</v>
      </c>
      <c r="G11" s="208" t="s">
        <v>330</v>
      </c>
      <c r="H11" s="208">
        <v>9.1999999999999993</v>
      </c>
      <c r="I11" s="208" t="s">
        <v>56</v>
      </c>
      <c r="J11" s="133">
        <v>1000</v>
      </c>
      <c r="K11" s="133">
        <v>1000</v>
      </c>
    </row>
    <row r="12" spans="1:11" ht="15" customHeight="1" x14ac:dyDescent="0.25">
      <c r="A12" s="138">
        <v>9</v>
      </c>
      <c r="B12" s="208" t="s">
        <v>900</v>
      </c>
      <c r="C12" s="208" t="s">
        <v>883</v>
      </c>
      <c r="D12" s="208">
        <v>20</v>
      </c>
      <c r="E12" s="139" t="s">
        <v>30</v>
      </c>
      <c r="F12" s="208" t="s">
        <v>1137</v>
      </c>
      <c r="G12" s="208" t="s">
        <v>1123</v>
      </c>
      <c r="H12" s="208">
        <v>8.6</v>
      </c>
      <c r="I12" s="208" t="s">
        <v>900</v>
      </c>
      <c r="J12" s="133">
        <v>1000</v>
      </c>
      <c r="K12" s="133">
        <v>1000</v>
      </c>
    </row>
    <row r="13" spans="1:11" ht="15" customHeight="1" x14ac:dyDescent="0.25">
      <c r="A13" s="138">
        <v>10</v>
      </c>
      <c r="B13" s="211" t="s">
        <v>1138</v>
      </c>
      <c r="C13" s="211" t="s">
        <v>883</v>
      </c>
      <c r="D13" s="211">
        <v>6</v>
      </c>
      <c r="E13" s="204" t="s">
        <v>30</v>
      </c>
      <c r="F13" s="211" t="s">
        <v>1139</v>
      </c>
      <c r="G13" s="211" t="s">
        <v>310</v>
      </c>
      <c r="H13" s="211">
        <v>8.4</v>
      </c>
      <c r="I13" s="211" t="s">
        <v>1140</v>
      </c>
      <c r="J13" s="133">
        <v>1000</v>
      </c>
      <c r="K13" s="133">
        <v>1000</v>
      </c>
    </row>
    <row r="14" spans="1:11" ht="15" customHeight="1" x14ac:dyDescent="0.25">
      <c r="A14" s="138">
        <v>11</v>
      </c>
      <c r="B14" s="208" t="s">
        <v>1141</v>
      </c>
      <c r="C14" s="211" t="s">
        <v>883</v>
      </c>
      <c r="D14" s="209">
        <v>19</v>
      </c>
      <c r="E14" s="139" t="s">
        <v>30</v>
      </c>
      <c r="F14" s="211" t="s">
        <v>1142</v>
      </c>
      <c r="G14" s="211" t="s">
        <v>1131</v>
      </c>
      <c r="H14" s="209">
        <v>8</v>
      </c>
      <c r="I14" s="211" t="s">
        <v>1143</v>
      </c>
      <c r="J14" s="133">
        <v>1000</v>
      </c>
      <c r="K14" s="133">
        <v>1000</v>
      </c>
    </row>
    <row r="15" spans="1:11" ht="15" customHeight="1" x14ac:dyDescent="0.25">
      <c r="A15" s="138">
        <v>12</v>
      </c>
      <c r="B15" s="208" t="s">
        <v>1144</v>
      </c>
      <c r="C15" s="208" t="s">
        <v>883</v>
      </c>
      <c r="D15" s="208">
        <v>21</v>
      </c>
      <c r="E15" s="204" t="s">
        <v>30</v>
      </c>
      <c r="F15" s="208" t="s">
        <v>1145</v>
      </c>
      <c r="G15" s="208" t="s">
        <v>38</v>
      </c>
      <c r="H15" s="208">
        <v>9.3000000000000007</v>
      </c>
      <c r="I15" s="208" t="s">
        <v>1144</v>
      </c>
      <c r="J15" s="133">
        <v>1000</v>
      </c>
      <c r="K15" s="133">
        <v>1000</v>
      </c>
    </row>
    <row r="16" spans="1:11" ht="15" customHeight="1" x14ac:dyDescent="0.25">
      <c r="A16" s="138">
        <v>13</v>
      </c>
      <c r="B16" s="211" t="s">
        <v>669</v>
      </c>
      <c r="C16" s="211" t="s">
        <v>889</v>
      </c>
      <c r="D16" s="211">
        <v>21</v>
      </c>
      <c r="E16" s="139" t="s">
        <v>30</v>
      </c>
      <c r="F16" s="211" t="s">
        <v>1146</v>
      </c>
      <c r="G16" s="211" t="s">
        <v>1135</v>
      </c>
      <c r="H16" s="211">
        <v>8.6999999999999993</v>
      </c>
      <c r="I16" s="211" t="s">
        <v>669</v>
      </c>
      <c r="J16" s="133">
        <v>1000</v>
      </c>
      <c r="K16" s="133">
        <v>1000</v>
      </c>
    </row>
    <row r="17" spans="1:11" ht="15" customHeight="1" x14ac:dyDescent="0.25">
      <c r="A17" s="138">
        <v>14</v>
      </c>
      <c r="B17" s="209" t="s">
        <v>1147</v>
      </c>
      <c r="C17" s="209" t="s">
        <v>889</v>
      </c>
      <c r="D17" s="209">
        <v>17</v>
      </c>
      <c r="E17" s="204" t="s">
        <v>30</v>
      </c>
      <c r="F17" s="209" t="s">
        <v>1148</v>
      </c>
      <c r="G17" s="209" t="s">
        <v>1149</v>
      </c>
      <c r="H17" s="209">
        <v>8</v>
      </c>
      <c r="I17" s="209" t="s">
        <v>1150</v>
      </c>
      <c r="J17" s="133">
        <v>1000</v>
      </c>
      <c r="K17" s="133">
        <v>1000</v>
      </c>
    </row>
    <row r="18" spans="1:11" ht="15" customHeight="1" x14ac:dyDescent="0.25">
      <c r="A18" s="138">
        <v>15</v>
      </c>
      <c r="B18" s="208" t="s">
        <v>674</v>
      </c>
      <c r="C18" s="208" t="s">
        <v>883</v>
      </c>
      <c r="D18" s="208">
        <v>33</v>
      </c>
      <c r="E18" s="139" t="s">
        <v>30</v>
      </c>
      <c r="F18" s="208" t="s">
        <v>95</v>
      </c>
      <c r="G18" s="208" t="s">
        <v>618</v>
      </c>
      <c r="H18" s="208">
        <v>9.3000000000000007</v>
      </c>
      <c r="I18" s="208" t="s">
        <v>674</v>
      </c>
      <c r="J18" s="133">
        <v>1000</v>
      </c>
      <c r="K18" s="133">
        <v>1000</v>
      </c>
    </row>
    <row r="19" spans="1:11" ht="15" customHeight="1" x14ac:dyDescent="0.25">
      <c r="A19" s="138">
        <v>16</v>
      </c>
      <c r="B19" s="208" t="s">
        <v>1151</v>
      </c>
      <c r="C19" s="208" t="s">
        <v>889</v>
      </c>
      <c r="D19" s="208">
        <v>20</v>
      </c>
      <c r="E19" s="204" t="s">
        <v>30</v>
      </c>
      <c r="F19" s="208" t="s">
        <v>1134</v>
      </c>
      <c r="G19" s="208" t="s">
        <v>1149</v>
      </c>
      <c r="H19" s="208">
        <v>9.5</v>
      </c>
      <c r="I19" s="208" t="s">
        <v>1151</v>
      </c>
      <c r="J19" s="133">
        <v>1000</v>
      </c>
      <c r="K19" s="133">
        <v>1000</v>
      </c>
    </row>
    <row r="20" spans="1:11" ht="15" customHeight="1" x14ac:dyDescent="0.25">
      <c r="A20" s="138">
        <v>17</v>
      </c>
      <c r="B20" s="208" t="s">
        <v>1152</v>
      </c>
      <c r="C20" s="208" t="s">
        <v>883</v>
      </c>
      <c r="D20" s="208">
        <v>6</v>
      </c>
      <c r="E20" s="139" t="s">
        <v>30</v>
      </c>
      <c r="F20" s="208" t="s">
        <v>1153</v>
      </c>
      <c r="G20" s="208" t="s">
        <v>307</v>
      </c>
      <c r="H20" s="208">
        <v>9.3000000000000007</v>
      </c>
      <c r="I20" s="208" t="s">
        <v>1154</v>
      </c>
      <c r="J20" s="133">
        <v>1000</v>
      </c>
      <c r="K20" s="133">
        <v>1000</v>
      </c>
    </row>
    <row r="21" spans="1:11" ht="15" customHeight="1" x14ac:dyDescent="0.25">
      <c r="A21" s="138">
        <v>18</v>
      </c>
      <c r="B21" s="208" t="s">
        <v>609</v>
      </c>
      <c r="C21" s="208" t="s">
        <v>889</v>
      </c>
      <c r="D21" s="208">
        <v>17</v>
      </c>
      <c r="E21" s="204" t="s">
        <v>30</v>
      </c>
      <c r="F21" s="208" t="s">
        <v>610</v>
      </c>
      <c r="G21" s="208" t="s">
        <v>330</v>
      </c>
      <c r="H21" s="208">
        <v>9</v>
      </c>
      <c r="I21" s="208" t="s">
        <v>920</v>
      </c>
      <c r="J21" s="133">
        <v>1000</v>
      </c>
      <c r="K21" s="133">
        <v>1000</v>
      </c>
    </row>
    <row r="22" spans="1:11" ht="15" customHeight="1" x14ac:dyDescent="0.25">
      <c r="A22" s="138">
        <v>19</v>
      </c>
      <c r="B22" s="211" t="s">
        <v>678</v>
      </c>
      <c r="C22" s="211" t="s">
        <v>883</v>
      </c>
      <c r="D22" s="211">
        <v>8</v>
      </c>
      <c r="E22" s="139" t="s">
        <v>30</v>
      </c>
      <c r="F22" s="211" t="s">
        <v>1155</v>
      </c>
      <c r="G22" s="211" t="s">
        <v>350</v>
      </c>
      <c r="H22" s="211">
        <v>9</v>
      </c>
      <c r="I22" s="211" t="s">
        <v>680</v>
      </c>
      <c r="J22" s="133">
        <v>1000</v>
      </c>
      <c r="K22" s="133">
        <v>1000</v>
      </c>
    </row>
    <row r="23" spans="1:11" ht="15" customHeight="1" x14ac:dyDescent="0.25">
      <c r="A23" s="138">
        <v>20</v>
      </c>
      <c r="B23" s="211" t="s">
        <v>1156</v>
      </c>
      <c r="C23" s="211" t="s">
        <v>889</v>
      </c>
      <c r="D23" s="211">
        <v>20</v>
      </c>
      <c r="E23" s="204" t="s">
        <v>30</v>
      </c>
      <c r="F23" s="211" t="s">
        <v>1157</v>
      </c>
      <c r="G23" s="211" t="s">
        <v>69</v>
      </c>
      <c r="H23" s="211">
        <v>8.5</v>
      </c>
      <c r="I23" s="211" t="s">
        <v>1156</v>
      </c>
      <c r="J23" s="133">
        <v>1000</v>
      </c>
      <c r="K23" s="133">
        <v>1000</v>
      </c>
    </row>
    <row r="24" spans="1:11" ht="15" customHeight="1" x14ac:dyDescent="0.25">
      <c r="A24" s="138">
        <v>21</v>
      </c>
      <c r="B24" s="211" t="s">
        <v>1158</v>
      </c>
      <c r="C24" s="211" t="s">
        <v>883</v>
      </c>
      <c r="D24" s="211">
        <v>18</v>
      </c>
      <c r="E24" s="139" t="s">
        <v>30</v>
      </c>
      <c r="F24" s="211" t="s">
        <v>1159</v>
      </c>
      <c r="G24" s="211" t="s">
        <v>1135</v>
      </c>
      <c r="H24" s="211">
        <v>8.6</v>
      </c>
      <c r="I24" s="211" t="s">
        <v>1158</v>
      </c>
      <c r="J24" s="133">
        <v>1000</v>
      </c>
      <c r="K24" s="133">
        <v>1000</v>
      </c>
    </row>
    <row r="25" spans="1:11" ht="15" customHeight="1" x14ac:dyDescent="0.25">
      <c r="A25" s="138">
        <v>22</v>
      </c>
      <c r="B25" s="211" t="s">
        <v>688</v>
      </c>
      <c r="C25" s="211" t="s">
        <v>889</v>
      </c>
      <c r="D25" s="211">
        <v>14</v>
      </c>
      <c r="E25" s="204" t="s">
        <v>30</v>
      </c>
      <c r="F25" s="208" t="s">
        <v>1160</v>
      </c>
      <c r="G25" s="211" t="s">
        <v>350</v>
      </c>
      <c r="H25" s="211">
        <v>7.8</v>
      </c>
      <c r="I25" s="211" t="s">
        <v>690</v>
      </c>
      <c r="J25" s="133">
        <v>1000</v>
      </c>
      <c r="K25" s="133">
        <v>1000</v>
      </c>
    </row>
    <row r="26" spans="1:11" ht="15" customHeight="1" x14ac:dyDescent="0.25">
      <c r="A26" s="138">
        <v>23</v>
      </c>
      <c r="B26" s="211" t="s">
        <v>1161</v>
      </c>
      <c r="C26" s="211" t="s">
        <v>883</v>
      </c>
      <c r="D26" s="211">
        <v>21</v>
      </c>
      <c r="E26" s="139" t="s">
        <v>30</v>
      </c>
      <c r="F26" s="211" t="s">
        <v>1162</v>
      </c>
      <c r="G26" s="211" t="s">
        <v>330</v>
      </c>
      <c r="H26" s="211">
        <v>8.5</v>
      </c>
      <c r="I26" s="211" t="s">
        <v>1161</v>
      </c>
      <c r="J26" s="133">
        <v>1000</v>
      </c>
      <c r="K26" s="133">
        <v>1000</v>
      </c>
    </row>
    <row r="27" spans="1:11" ht="15" customHeight="1" x14ac:dyDescent="0.25">
      <c r="A27" s="138">
        <v>24</v>
      </c>
      <c r="B27" s="211" t="s">
        <v>1163</v>
      </c>
      <c r="C27" s="211" t="s">
        <v>889</v>
      </c>
      <c r="D27" s="211">
        <v>9</v>
      </c>
      <c r="E27" s="204" t="s">
        <v>30</v>
      </c>
      <c r="F27" s="211" t="s">
        <v>1164</v>
      </c>
      <c r="G27" s="211" t="s">
        <v>392</v>
      </c>
      <c r="H27" s="211">
        <v>9.6999999999999993</v>
      </c>
      <c r="I27" s="211" t="s">
        <v>1165</v>
      </c>
      <c r="J27" s="133">
        <v>1000</v>
      </c>
      <c r="K27" s="133">
        <v>1000</v>
      </c>
    </row>
    <row r="28" spans="1:11" ht="15" customHeight="1" x14ac:dyDescent="0.25">
      <c r="A28" s="138">
        <v>25</v>
      </c>
      <c r="B28" s="208" t="s">
        <v>708</v>
      </c>
      <c r="C28" s="208" t="s">
        <v>883</v>
      </c>
      <c r="D28" s="208">
        <v>19</v>
      </c>
      <c r="E28" s="139" t="s">
        <v>30</v>
      </c>
      <c r="F28" s="208" t="s">
        <v>1166</v>
      </c>
      <c r="G28" s="208" t="s">
        <v>1123</v>
      </c>
      <c r="H28" s="208">
        <v>9.8000000000000007</v>
      </c>
      <c r="I28" s="208" t="s">
        <v>708</v>
      </c>
      <c r="J28" s="133">
        <v>1000</v>
      </c>
      <c r="K28" s="133">
        <v>1000</v>
      </c>
    </row>
    <row r="29" spans="1:11" ht="15" customHeight="1" x14ac:dyDescent="0.25">
      <c r="A29" s="138">
        <v>26</v>
      </c>
      <c r="B29" s="211" t="s">
        <v>1167</v>
      </c>
      <c r="C29" s="211" t="s">
        <v>883</v>
      </c>
      <c r="D29" s="211">
        <v>13</v>
      </c>
      <c r="E29" s="204" t="s">
        <v>30</v>
      </c>
      <c r="F29" s="208" t="s">
        <v>1168</v>
      </c>
      <c r="G29" s="211" t="s">
        <v>1169</v>
      </c>
      <c r="H29" s="211">
        <v>9.6</v>
      </c>
      <c r="I29" s="211" t="s">
        <v>1170</v>
      </c>
      <c r="J29" s="133">
        <v>1000</v>
      </c>
      <c r="K29" s="133">
        <v>1000</v>
      </c>
    </row>
    <row r="30" spans="1:11" ht="15" customHeight="1" x14ac:dyDescent="0.25">
      <c r="A30" s="138">
        <v>27</v>
      </c>
      <c r="B30" s="208" t="s">
        <v>443</v>
      </c>
      <c r="C30" s="208" t="s">
        <v>883</v>
      </c>
      <c r="D30" s="208">
        <v>13</v>
      </c>
      <c r="E30" s="139" t="s">
        <v>30</v>
      </c>
      <c r="F30" s="208" t="s">
        <v>1171</v>
      </c>
      <c r="G30" s="208" t="s">
        <v>1172</v>
      </c>
      <c r="H30" s="208">
        <v>9</v>
      </c>
      <c r="I30" s="208" t="s">
        <v>1173</v>
      </c>
      <c r="J30" s="133">
        <v>1000</v>
      </c>
      <c r="K30" s="133">
        <v>1000</v>
      </c>
    </row>
    <row r="31" spans="1:11" ht="15" customHeight="1" x14ac:dyDescent="0.25">
      <c r="A31" s="138">
        <v>28</v>
      </c>
      <c r="B31" s="211" t="s">
        <v>632</v>
      </c>
      <c r="C31" s="211" t="s">
        <v>883</v>
      </c>
      <c r="D31" s="211">
        <v>9</v>
      </c>
      <c r="E31" s="204" t="s">
        <v>30</v>
      </c>
      <c r="F31" s="211" t="s">
        <v>1174</v>
      </c>
      <c r="G31" s="211" t="s">
        <v>392</v>
      </c>
      <c r="H31" s="211">
        <v>9.1999999999999993</v>
      </c>
      <c r="I31" s="211" t="s">
        <v>1175</v>
      </c>
      <c r="J31" s="133">
        <v>1000</v>
      </c>
      <c r="K31" s="133">
        <v>1000</v>
      </c>
    </row>
    <row r="32" spans="1:11" ht="15" customHeight="1" x14ac:dyDescent="0.25">
      <c r="A32" s="138">
        <v>29</v>
      </c>
      <c r="B32" s="208" t="s">
        <v>1176</v>
      </c>
      <c r="C32" s="211" t="s">
        <v>883</v>
      </c>
      <c r="D32" s="211">
        <v>12</v>
      </c>
      <c r="E32" s="139" t="s">
        <v>30</v>
      </c>
      <c r="F32" s="211" t="s">
        <v>1177</v>
      </c>
      <c r="G32" s="211" t="s">
        <v>307</v>
      </c>
      <c r="H32" s="211">
        <v>8.3000000000000007</v>
      </c>
      <c r="I32" s="211" t="s">
        <v>343</v>
      </c>
      <c r="J32" s="133">
        <v>1000</v>
      </c>
      <c r="K32" s="133">
        <v>1000</v>
      </c>
    </row>
    <row r="33" spans="1:11" ht="15" customHeight="1" x14ac:dyDescent="0.25">
      <c r="A33" s="138">
        <v>30</v>
      </c>
      <c r="B33" s="211" t="s">
        <v>642</v>
      </c>
      <c r="C33" s="211" t="s">
        <v>883</v>
      </c>
      <c r="D33" s="211">
        <v>7</v>
      </c>
      <c r="E33" s="204" t="s">
        <v>30</v>
      </c>
      <c r="F33" s="208" t="s">
        <v>1178</v>
      </c>
      <c r="G33" s="211" t="s">
        <v>310</v>
      </c>
      <c r="H33" s="211">
        <v>8.1</v>
      </c>
      <c r="I33" s="211" t="s">
        <v>643</v>
      </c>
      <c r="J33" s="133">
        <v>1000</v>
      </c>
      <c r="K33" s="133">
        <v>1000</v>
      </c>
    </row>
    <row r="34" spans="1:11" ht="15" customHeight="1" x14ac:dyDescent="0.25">
      <c r="A34" s="138">
        <v>31</v>
      </c>
      <c r="B34" s="211" t="s">
        <v>942</v>
      </c>
      <c r="C34" s="211" t="s">
        <v>883</v>
      </c>
      <c r="D34" s="211">
        <v>23</v>
      </c>
      <c r="E34" s="139" t="s">
        <v>30</v>
      </c>
      <c r="F34" s="211" t="s">
        <v>884</v>
      </c>
      <c r="G34" s="209" t="s">
        <v>85</v>
      </c>
      <c r="H34" s="211">
        <v>9.44</v>
      </c>
      <c r="I34" s="211" t="s">
        <v>942</v>
      </c>
      <c r="J34" s="133">
        <v>1000</v>
      </c>
      <c r="K34" s="133">
        <v>1000</v>
      </c>
    </row>
    <row r="35" spans="1:11" ht="15" customHeight="1" x14ac:dyDescent="0.25">
      <c r="A35" s="138">
        <v>32</v>
      </c>
      <c r="B35" s="208" t="s">
        <v>354</v>
      </c>
      <c r="C35" s="208" t="s">
        <v>889</v>
      </c>
      <c r="D35" s="208">
        <v>24</v>
      </c>
      <c r="E35" s="204" t="s">
        <v>30</v>
      </c>
      <c r="F35" s="208" t="s">
        <v>1179</v>
      </c>
      <c r="G35" s="208" t="s">
        <v>32</v>
      </c>
      <c r="H35" s="208">
        <v>9.08</v>
      </c>
      <c r="I35" s="208" t="s">
        <v>354</v>
      </c>
      <c r="J35" s="133">
        <v>1000</v>
      </c>
      <c r="K35" s="133">
        <v>1000</v>
      </c>
    </row>
    <row r="36" spans="1:11" ht="15" customHeight="1" x14ac:dyDescent="0.25">
      <c r="A36" s="138">
        <v>33</v>
      </c>
      <c r="B36" s="138" t="s">
        <v>1180</v>
      </c>
      <c r="C36" s="138" t="s">
        <v>883</v>
      </c>
      <c r="D36" s="212">
        <v>17</v>
      </c>
      <c r="E36" s="139" t="s">
        <v>30</v>
      </c>
      <c r="F36" s="212" t="s">
        <v>97</v>
      </c>
      <c r="G36" s="212" t="s">
        <v>1181</v>
      </c>
      <c r="H36" s="212">
        <v>8.9</v>
      </c>
      <c r="I36" s="212" t="s">
        <v>1182</v>
      </c>
      <c r="J36" s="133">
        <v>1000</v>
      </c>
      <c r="K36" s="133">
        <v>1000</v>
      </c>
    </row>
    <row r="37" spans="1:11" ht="15" customHeight="1" x14ac:dyDescent="0.25">
      <c r="A37" s="138">
        <v>34</v>
      </c>
      <c r="B37" s="213" t="s">
        <v>1183</v>
      </c>
      <c r="C37" s="141" t="s">
        <v>883</v>
      </c>
      <c r="D37" s="141">
        <v>11</v>
      </c>
      <c r="E37" s="204" t="s">
        <v>117</v>
      </c>
      <c r="F37" s="141" t="s">
        <v>1184</v>
      </c>
      <c r="G37" s="141" t="s">
        <v>305</v>
      </c>
      <c r="H37" s="141">
        <v>9.4</v>
      </c>
      <c r="I37" s="141" t="s">
        <v>1185</v>
      </c>
      <c r="J37" s="133">
        <v>400</v>
      </c>
      <c r="K37" s="133">
        <v>400</v>
      </c>
    </row>
    <row r="38" spans="1:11" ht="15" customHeight="1" x14ac:dyDescent="0.25">
      <c r="A38" s="138">
        <v>35</v>
      </c>
      <c r="B38" s="213" t="s">
        <v>1027</v>
      </c>
      <c r="C38" s="213" t="s">
        <v>889</v>
      </c>
      <c r="D38" s="213">
        <v>13</v>
      </c>
      <c r="E38" s="139" t="s">
        <v>117</v>
      </c>
      <c r="F38" s="213" t="s">
        <v>1186</v>
      </c>
      <c r="G38" s="213" t="s">
        <v>310</v>
      </c>
      <c r="H38" s="213">
        <v>8.6</v>
      </c>
      <c r="I38" s="213" t="s">
        <v>1187</v>
      </c>
      <c r="J38" s="133">
        <v>400</v>
      </c>
      <c r="K38" s="133">
        <v>400</v>
      </c>
    </row>
    <row r="39" spans="1:11" ht="15" customHeight="1" x14ac:dyDescent="0.25">
      <c r="A39" s="138">
        <v>36</v>
      </c>
      <c r="B39" s="213" t="s">
        <v>1188</v>
      </c>
      <c r="C39" s="141" t="s">
        <v>883</v>
      </c>
      <c r="D39" s="141">
        <v>9</v>
      </c>
      <c r="E39" s="204" t="s">
        <v>117</v>
      </c>
      <c r="F39" s="213" t="s">
        <v>1189</v>
      </c>
      <c r="G39" s="141" t="s">
        <v>392</v>
      </c>
      <c r="H39" s="141">
        <v>8.5</v>
      </c>
      <c r="I39" s="141" t="s">
        <v>1190</v>
      </c>
      <c r="J39" s="133">
        <v>400</v>
      </c>
      <c r="K39" s="133">
        <v>400</v>
      </c>
    </row>
    <row r="40" spans="1:11" ht="15" customHeight="1" x14ac:dyDescent="0.25">
      <c r="A40" s="138">
        <v>37</v>
      </c>
      <c r="B40" s="213" t="s">
        <v>1191</v>
      </c>
      <c r="C40" s="141" t="s">
        <v>889</v>
      </c>
      <c r="D40" s="141">
        <v>6</v>
      </c>
      <c r="E40" s="139" t="s">
        <v>117</v>
      </c>
      <c r="F40" s="141" t="s">
        <v>1174</v>
      </c>
      <c r="G40" s="141" t="s">
        <v>307</v>
      </c>
      <c r="H40" s="141">
        <v>8.1999999999999993</v>
      </c>
      <c r="I40" s="141" t="s">
        <v>1192</v>
      </c>
      <c r="J40" s="133">
        <v>400</v>
      </c>
      <c r="K40" s="133">
        <v>400</v>
      </c>
    </row>
    <row r="41" spans="1:11" ht="15" customHeight="1" x14ac:dyDescent="0.25">
      <c r="A41" s="138">
        <v>38</v>
      </c>
      <c r="B41" s="213" t="s">
        <v>1193</v>
      </c>
      <c r="C41" s="141" t="s">
        <v>889</v>
      </c>
      <c r="D41" s="141">
        <v>19</v>
      </c>
      <c r="E41" s="204" t="s">
        <v>117</v>
      </c>
      <c r="F41" s="141" t="s">
        <v>1194</v>
      </c>
      <c r="G41" s="141" t="s">
        <v>1195</v>
      </c>
      <c r="H41" s="141">
        <v>8.5</v>
      </c>
      <c r="I41" s="141" t="s">
        <v>1193</v>
      </c>
      <c r="J41" s="133">
        <v>400</v>
      </c>
      <c r="K41" s="133">
        <v>400</v>
      </c>
    </row>
    <row r="42" spans="1:11" ht="15" customHeight="1" x14ac:dyDescent="0.25">
      <c r="A42" s="138">
        <v>39</v>
      </c>
      <c r="B42" s="213" t="s">
        <v>465</v>
      </c>
      <c r="C42" s="213" t="s">
        <v>883</v>
      </c>
      <c r="D42" s="213">
        <v>13</v>
      </c>
      <c r="E42" s="139" t="s">
        <v>117</v>
      </c>
      <c r="F42" s="213" t="s">
        <v>1196</v>
      </c>
      <c r="G42" s="213" t="s">
        <v>310</v>
      </c>
      <c r="H42" s="213">
        <v>9.8000000000000007</v>
      </c>
      <c r="I42" s="213" t="s">
        <v>398</v>
      </c>
      <c r="J42" s="133">
        <v>400</v>
      </c>
      <c r="K42" s="133">
        <v>400</v>
      </c>
    </row>
    <row r="43" spans="1:11" ht="15" customHeight="1" x14ac:dyDescent="0.25">
      <c r="A43" s="138">
        <v>40</v>
      </c>
      <c r="B43" s="213" t="s">
        <v>1197</v>
      </c>
      <c r="C43" s="141" t="s">
        <v>889</v>
      </c>
      <c r="D43" s="141">
        <v>10</v>
      </c>
      <c r="E43" s="204" t="s">
        <v>117</v>
      </c>
      <c r="F43" s="141" t="s">
        <v>1198</v>
      </c>
      <c r="G43" s="141" t="s">
        <v>392</v>
      </c>
      <c r="H43" s="141">
        <v>8</v>
      </c>
      <c r="I43" s="141" t="s">
        <v>1199</v>
      </c>
      <c r="J43" s="133">
        <v>400</v>
      </c>
      <c r="K43" s="133">
        <v>400</v>
      </c>
    </row>
    <row r="44" spans="1:11" ht="15" customHeight="1" x14ac:dyDescent="0.25">
      <c r="A44" s="138">
        <v>41</v>
      </c>
      <c r="B44" s="213" t="s">
        <v>502</v>
      </c>
      <c r="C44" s="213" t="s">
        <v>889</v>
      </c>
      <c r="D44" s="213">
        <v>8</v>
      </c>
      <c r="E44" s="139" t="s">
        <v>117</v>
      </c>
      <c r="F44" s="213" t="s">
        <v>1200</v>
      </c>
      <c r="G44" s="213" t="s">
        <v>392</v>
      </c>
      <c r="H44" s="213">
        <v>9.6</v>
      </c>
      <c r="I44" s="213" t="s">
        <v>504</v>
      </c>
      <c r="J44" s="133">
        <v>400</v>
      </c>
      <c r="K44" s="133">
        <v>400</v>
      </c>
    </row>
    <row r="45" spans="1:11" ht="15" customHeight="1" x14ac:dyDescent="0.25">
      <c r="A45" s="138">
        <v>42</v>
      </c>
      <c r="B45" s="213" t="s">
        <v>891</v>
      </c>
      <c r="C45" s="141" t="s">
        <v>889</v>
      </c>
      <c r="D45" s="141">
        <v>21</v>
      </c>
      <c r="E45" s="204" t="s">
        <v>117</v>
      </c>
      <c r="F45" s="141" t="s">
        <v>95</v>
      </c>
      <c r="G45" s="141" t="s">
        <v>1201</v>
      </c>
      <c r="H45" s="141">
        <v>8.6</v>
      </c>
      <c r="I45" s="141" t="s">
        <v>1202</v>
      </c>
      <c r="J45" s="133">
        <v>400</v>
      </c>
      <c r="K45" s="133">
        <v>400</v>
      </c>
    </row>
    <row r="46" spans="1:11" ht="15" customHeight="1" x14ac:dyDescent="0.25">
      <c r="A46" s="138">
        <v>43</v>
      </c>
      <c r="B46" s="213" t="s">
        <v>315</v>
      </c>
      <c r="C46" s="213" t="s">
        <v>883</v>
      </c>
      <c r="D46" s="213">
        <v>21</v>
      </c>
      <c r="E46" s="139" t="s">
        <v>117</v>
      </c>
      <c r="F46" s="213" t="s">
        <v>95</v>
      </c>
      <c r="G46" s="213" t="s">
        <v>38</v>
      </c>
      <c r="H46" s="213">
        <v>9.8000000000000007</v>
      </c>
      <c r="I46" s="213" t="s">
        <v>315</v>
      </c>
      <c r="J46" s="133">
        <v>400</v>
      </c>
      <c r="K46" s="133">
        <v>400</v>
      </c>
    </row>
    <row r="47" spans="1:11" ht="15" customHeight="1" x14ac:dyDescent="0.25">
      <c r="A47" s="138">
        <v>44</v>
      </c>
      <c r="B47" s="213" t="s">
        <v>1203</v>
      </c>
      <c r="C47" s="141" t="s">
        <v>889</v>
      </c>
      <c r="D47" s="141">
        <v>8</v>
      </c>
      <c r="E47" s="139" t="s">
        <v>117</v>
      </c>
      <c r="F47" s="141" t="s">
        <v>1204</v>
      </c>
      <c r="G47" s="141" t="s">
        <v>1126</v>
      </c>
      <c r="H47" s="141">
        <v>8.1999999999999993</v>
      </c>
      <c r="I47" s="141" t="s">
        <v>1205</v>
      </c>
      <c r="J47" s="133">
        <v>400</v>
      </c>
      <c r="K47" s="133">
        <v>400</v>
      </c>
    </row>
    <row r="48" spans="1:11" ht="15" customHeight="1" x14ac:dyDescent="0.25">
      <c r="A48" s="138">
        <v>45</v>
      </c>
      <c r="B48" s="213" t="s">
        <v>895</v>
      </c>
      <c r="C48" s="213" t="s">
        <v>883</v>
      </c>
      <c r="D48" s="213">
        <v>23</v>
      </c>
      <c r="E48" s="204" t="s">
        <v>117</v>
      </c>
      <c r="F48" s="213" t="s">
        <v>95</v>
      </c>
      <c r="G48" s="213" t="s">
        <v>188</v>
      </c>
      <c r="H48" s="213">
        <v>8.1999999999999993</v>
      </c>
      <c r="I48" s="213" t="s">
        <v>895</v>
      </c>
      <c r="J48" s="133">
        <v>400</v>
      </c>
      <c r="K48" s="133">
        <v>400</v>
      </c>
    </row>
    <row r="49" spans="1:11" ht="15" customHeight="1" x14ac:dyDescent="0.25">
      <c r="A49" s="138">
        <v>46</v>
      </c>
      <c r="B49" s="213" t="s">
        <v>1206</v>
      </c>
      <c r="C49" s="213" t="s">
        <v>883</v>
      </c>
      <c r="D49" s="213">
        <v>13</v>
      </c>
      <c r="E49" s="139" t="s">
        <v>117</v>
      </c>
      <c r="F49" s="213" t="s">
        <v>1207</v>
      </c>
      <c r="G49" s="213" t="s">
        <v>310</v>
      </c>
      <c r="H49" s="213">
        <v>8.5</v>
      </c>
      <c r="I49" s="213" t="s">
        <v>1208</v>
      </c>
      <c r="J49" s="133">
        <v>400</v>
      </c>
      <c r="K49" s="133">
        <v>400</v>
      </c>
    </row>
    <row r="50" spans="1:11" ht="15" customHeight="1" x14ac:dyDescent="0.25">
      <c r="A50" s="138">
        <v>47</v>
      </c>
      <c r="B50" s="213" t="s">
        <v>1209</v>
      </c>
      <c r="C50" s="141" t="s">
        <v>889</v>
      </c>
      <c r="D50" s="141">
        <v>13</v>
      </c>
      <c r="E50" s="204" t="s">
        <v>117</v>
      </c>
      <c r="F50" s="141" t="s">
        <v>1210</v>
      </c>
      <c r="G50" s="141" t="s">
        <v>310</v>
      </c>
      <c r="H50" s="141">
        <v>7.4</v>
      </c>
      <c r="I50" s="141" t="s">
        <v>1211</v>
      </c>
      <c r="J50" s="133">
        <v>400</v>
      </c>
      <c r="K50" s="133">
        <v>400</v>
      </c>
    </row>
    <row r="51" spans="1:11" ht="15" customHeight="1" x14ac:dyDescent="0.25">
      <c r="A51" s="138">
        <v>48</v>
      </c>
      <c r="B51" s="213" t="s">
        <v>1212</v>
      </c>
      <c r="C51" s="141" t="s">
        <v>883</v>
      </c>
      <c r="D51" s="141">
        <v>17</v>
      </c>
      <c r="E51" s="139" t="s">
        <v>117</v>
      </c>
      <c r="F51" s="141" t="s">
        <v>1148</v>
      </c>
      <c r="G51" s="141" t="s">
        <v>1123</v>
      </c>
      <c r="H51" s="141">
        <v>8.5</v>
      </c>
      <c r="I51" s="141" t="s">
        <v>1213</v>
      </c>
      <c r="J51" s="133">
        <v>400</v>
      </c>
      <c r="K51" s="133">
        <v>400</v>
      </c>
    </row>
    <row r="52" spans="1:11" ht="15" customHeight="1" x14ac:dyDescent="0.25">
      <c r="A52" s="138">
        <v>49</v>
      </c>
      <c r="B52" s="213" t="s">
        <v>973</v>
      </c>
      <c r="C52" s="141" t="s">
        <v>889</v>
      </c>
      <c r="D52" s="141">
        <v>23</v>
      </c>
      <c r="E52" s="204" t="s">
        <v>117</v>
      </c>
      <c r="F52" s="141" t="s">
        <v>95</v>
      </c>
      <c r="G52" s="141" t="s">
        <v>598</v>
      </c>
      <c r="H52" s="141">
        <v>9</v>
      </c>
      <c r="I52" s="141" t="s">
        <v>973</v>
      </c>
      <c r="J52" s="133">
        <v>400</v>
      </c>
      <c r="K52" s="133">
        <v>400</v>
      </c>
    </row>
    <row r="53" spans="1:11" ht="15" customHeight="1" x14ac:dyDescent="0.25">
      <c r="A53" s="148">
        <v>50</v>
      </c>
      <c r="B53" s="213" t="s">
        <v>1214</v>
      </c>
      <c r="C53" s="141" t="s">
        <v>889</v>
      </c>
      <c r="D53" s="141">
        <v>8</v>
      </c>
      <c r="E53" s="139" t="s">
        <v>117</v>
      </c>
      <c r="F53" s="213" t="s">
        <v>1215</v>
      </c>
      <c r="G53" s="141" t="s">
        <v>350</v>
      </c>
      <c r="H53" s="141">
        <v>9</v>
      </c>
      <c r="I53" s="141" t="s">
        <v>1214</v>
      </c>
      <c r="J53" s="133">
        <v>400</v>
      </c>
      <c r="K53" s="133">
        <v>400</v>
      </c>
    </row>
    <row r="54" spans="1:11" ht="15" customHeight="1" x14ac:dyDescent="0.25">
      <c r="A54" s="138">
        <v>51</v>
      </c>
      <c r="B54" s="213" t="s">
        <v>952</v>
      </c>
      <c r="C54" s="141" t="s">
        <v>883</v>
      </c>
      <c r="D54" s="141">
        <v>7</v>
      </c>
      <c r="E54" s="204" t="s">
        <v>117</v>
      </c>
      <c r="F54" s="141" t="s">
        <v>1216</v>
      </c>
      <c r="G54" s="141" t="s">
        <v>310</v>
      </c>
      <c r="H54" s="141">
        <v>8.3000000000000007</v>
      </c>
      <c r="I54" s="141" t="s">
        <v>954</v>
      </c>
      <c r="J54" s="133">
        <v>400</v>
      </c>
      <c r="K54" s="133">
        <v>400</v>
      </c>
    </row>
    <row r="55" spans="1:11" ht="15" customHeight="1" x14ac:dyDescent="0.25">
      <c r="A55" s="138">
        <v>52</v>
      </c>
      <c r="B55" s="213" t="s">
        <v>1217</v>
      </c>
      <c r="C55" s="213" t="s">
        <v>883</v>
      </c>
      <c r="D55" s="213">
        <v>13</v>
      </c>
      <c r="E55" s="139" t="s">
        <v>117</v>
      </c>
      <c r="F55" s="213" t="s">
        <v>244</v>
      </c>
      <c r="G55" s="213" t="s">
        <v>310</v>
      </c>
      <c r="H55" s="213">
        <v>8.9</v>
      </c>
      <c r="I55" s="213" t="s">
        <v>662</v>
      </c>
      <c r="J55" s="133">
        <v>400</v>
      </c>
      <c r="K55" s="133">
        <v>400</v>
      </c>
    </row>
    <row r="56" spans="1:11" ht="15" customHeight="1" x14ac:dyDescent="0.25">
      <c r="A56" s="138">
        <v>53</v>
      </c>
      <c r="B56" s="213" t="s">
        <v>1218</v>
      </c>
      <c r="C56" s="141" t="s">
        <v>883</v>
      </c>
      <c r="D56" s="141">
        <v>20</v>
      </c>
      <c r="E56" s="204" t="s">
        <v>117</v>
      </c>
      <c r="F56" s="213" t="s">
        <v>95</v>
      </c>
      <c r="G56" s="141" t="s">
        <v>330</v>
      </c>
      <c r="H56" s="141">
        <v>8.73</v>
      </c>
      <c r="I56" s="141" t="s">
        <v>1218</v>
      </c>
      <c r="J56" s="133">
        <v>400</v>
      </c>
      <c r="K56" s="133">
        <v>400</v>
      </c>
    </row>
    <row r="57" spans="1:11" ht="15" customHeight="1" x14ac:dyDescent="0.25">
      <c r="A57" s="138">
        <v>54</v>
      </c>
      <c r="B57" s="213" t="s">
        <v>1219</v>
      </c>
      <c r="C57" s="141" t="s">
        <v>883</v>
      </c>
      <c r="D57" s="141">
        <v>15</v>
      </c>
      <c r="E57" s="204" t="s">
        <v>117</v>
      </c>
      <c r="F57" s="213" t="s">
        <v>1220</v>
      </c>
      <c r="G57" s="141" t="s">
        <v>1181</v>
      </c>
      <c r="H57" s="141">
        <v>8.1</v>
      </c>
      <c r="I57" s="141" t="s">
        <v>1221</v>
      </c>
      <c r="J57" s="133">
        <v>400</v>
      </c>
      <c r="K57" s="133">
        <v>400</v>
      </c>
    </row>
    <row r="58" spans="1:11" ht="15" customHeight="1" x14ac:dyDescent="0.25">
      <c r="A58" s="138">
        <v>55</v>
      </c>
      <c r="B58" s="213" t="s">
        <v>1222</v>
      </c>
      <c r="C58" s="141" t="s">
        <v>889</v>
      </c>
      <c r="D58" s="141">
        <v>8</v>
      </c>
      <c r="E58" s="204" t="s">
        <v>117</v>
      </c>
      <c r="F58" s="141" t="s">
        <v>1223</v>
      </c>
      <c r="G58" s="141" t="s">
        <v>350</v>
      </c>
      <c r="H58" s="141">
        <v>9</v>
      </c>
      <c r="I58" s="141" t="s">
        <v>1224</v>
      </c>
      <c r="J58" s="133">
        <v>400</v>
      </c>
      <c r="K58" s="133">
        <v>400</v>
      </c>
    </row>
    <row r="59" spans="1:11" ht="15" customHeight="1" x14ac:dyDescent="0.25">
      <c r="A59" s="138">
        <v>56</v>
      </c>
      <c r="B59" s="213" t="s">
        <v>1225</v>
      </c>
      <c r="C59" s="141" t="s">
        <v>889</v>
      </c>
      <c r="D59" s="141">
        <v>8</v>
      </c>
      <c r="E59" s="204" t="s">
        <v>117</v>
      </c>
      <c r="F59" s="141" t="s">
        <v>1226</v>
      </c>
      <c r="G59" s="141" t="s">
        <v>350</v>
      </c>
      <c r="H59" s="141">
        <v>9.4</v>
      </c>
      <c r="I59" s="141" t="s">
        <v>1227</v>
      </c>
      <c r="J59" s="133">
        <v>400</v>
      </c>
      <c r="K59" s="133">
        <v>400</v>
      </c>
    </row>
    <row r="60" spans="1:11" ht="15" customHeight="1" x14ac:dyDescent="0.25">
      <c r="A60" s="138">
        <v>57</v>
      </c>
      <c r="B60" s="213" t="s">
        <v>1228</v>
      </c>
      <c r="C60" s="141" t="s">
        <v>889</v>
      </c>
      <c r="D60" s="141">
        <v>12</v>
      </c>
      <c r="E60" s="204" t="s">
        <v>117</v>
      </c>
      <c r="F60" s="141" t="s">
        <v>1229</v>
      </c>
      <c r="G60" s="141" t="s">
        <v>307</v>
      </c>
      <c r="H60" s="141">
        <v>8.4</v>
      </c>
      <c r="I60" s="141" t="s">
        <v>1230</v>
      </c>
      <c r="J60" s="133">
        <v>400</v>
      </c>
      <c r="K60" s="133">
        <v>400</v>
      </c>
    </row>
    <row r="61" spans="1:11" ht="15" customHeight="1" x14ac:dyDescent="0.25">
      <c r="A61" s="138">
        <v>58</v>
      </c>
      <c r="B61" s="213" t="s">
        <v>1231</v>
      </c>
      <c r="C61" s="141" t="s">
        <v>889</v>
      </c>
      <c r="D61" s="141">
        <v>8</v>
      </c>
      <c r="E61" s="204" t="s">
        <v>117</v>
      </c>
      <c r="F61" s="141" t="s">
        <v>1232</v>
      </c>
      <c r="G61" s="141" t="s">
        <v>350</v>
      </c>
      <c r="H61" s="141">
        <v>8.3000000000000007</v>
      </c>
      <c r="I61" s="141" t="s">
        <v>1233</v>
      </c>
      <c r="J61" s="133">
        <v>400</v>
      </c>
      <c r="K61" s="133">
        <v>400</v>
      </c>
    </row>
    <row r="62" spans="1:11" ht="15" customHeight="1" x14ac:dyDescent="0.25">
      <c r="A62" s="138">
        <v>59</v>
      </c>
      <c r="B62" s="213" t="s">
        <v>668</v>
      </c>
      <c r="C62" s="213" t="s">
        <v>889</v>
      </c>
      <c r="D62" s="213">
        <v>27</v>
      </c>
      <c r="E62" s="204" t="s">
        <v>117</v>
      </c>
      <c r="F62" s="213" t="s">
        <v>1234</v>
      </c>
      <c r="G62" s="213" t="s">
        <v>1235</v>
      </c>
      <c r="H62" s="213">
        <v>9.8000000000000007</v>
      </c>
      <c r="I62" s="213" t="s">
        <v>668</v>
      </c>
      <c r="J62" s="133">
        <v>400</v>
      </c>
      <c r="K62" s="133">
        <v>400</v>
      </c>
    </row>
    <row r="63" spans="1:11" ht="15" customHeight="1" x14ac:dyDescent="0.25">
      <c r="A63" s="138">
        <v>60</v>
      </c>
      <c r="B63" s="213" t="s">
        <v>451</v>
      </c>
      <c r="C63" s="213" t="s">
        <v>889</v>
      </c>
      <c r="D63" s="213">
        <v>10</v>
      </c>
      <c r="E63" s="204" t="s">
        <v>117</v>
      </c>
      <c r="F63" s="213" t="s">
        <v>1236</v>
      </c>
      <c r="G63" s="213" t="s">
        <v>375</v>
      </c>
      <c r="H63" s="213">
        <v>9.5</v>
      </c>
      <c r="I63" s="213" t="s">
        <v>370</v>
      </c>
      <c r="J63" s="133">
        <v>400</v>
      </c>
      <c r="K63" s="133">
        <v>400</v>
      </c>
    </row>
    <row r="64" spans="1:11" ht="15" customHeight="1" x14ac:dyDescent="0.25">
      <c r="A64" s="138">
        <v>61</v>
      </c>
      <c r="B64" s="213" t="s">
        <v>1237</v>
      </c>
      <c r="C64" s="141" t="s">
        <v>883</v>
      </c>
      <c r="D64" s="141">
        <v>18</v>
      </c>
      <c r="E64" s="204" t="s">
        <v>117</v>
      </c>
      <c r="F64" s="141" t="s">
        <v>1238</v>
      </c>
      <c r="G64" s="141" t="s">
        <v>1135</v>
      </c>
      <c r="H64" s="141">
        <v>8.4</v>
      </c>
      <c r="I64" s="141" t="s">
        <v>1237</v>
      </c>
      <c r="J64" s="133">
        <v>400</v>
      </c>
      <c r="K64" s="133">
        <v>400</v>
      </c>
    </row>
    <row r="65" spans="1:11" ht="15" customHeight="1" x14ac:dyDescent="0.25">
      <c r="A65" s="138">
        <v>62</v>
      </c>
      <c r="B65" s="213" t="s">
        <v>1239</v>
      </c>
      <c r="C65" s="141" t="s">
        <v>883</v>
      </c>
      <c r="D65" s="141">
        <v>8</v>
      </c>
      <c r="E65" s="204" t="s">
        <v>117</v>
      </c>
      <c r="F65" s="141" t="s">
        <v>1240</v>
      </c>
      <c r="G65" s="141" t="s">
        <v>350</v>
      </c>
      <c r="H65" s="141">
        <v>9.1999999999999993</v>
      </c>
      <c r="I65" s="141" t="s">
        <v>987</v>
      </c>
      <c r="J65" s="133">
        <v>400</v>
      </c>
      <c r="K65" s="133">
        <v>400</v>
      </c>
    </row>
    <row r="66" spans="1:11" ht="15" customHeight="1" x14ac:dyDescent="0.25">
      <c r="A66" s="138">
        <v>63</v>
      </c>
      <c r="B66" s="213" t="s">
        <v>325</v>
      </c>
      <c r="C66" s="213" t="s">
        <v>883</v>
      </c>
      <c r="D66" s="213">
        <v>23</v>
      </c>
      <c r="E66" s="204" t="s">
        <v>117</v>
      </c>
      <c r="F66" s="213" t="s">
        <v>95</v>
      </c>
      <c r="G66" s="213" t="s">
        <v>1131</v>
      </c>
      <c r="H66" s="213">
        <v>8.4</v>
      </c>
      <c r="I66" s="213" t="s">
        <v>325</v>
      </c>
      <c r="J66" s="133">
        <v>400</v>
      </c>
      <c r="K66" s="133">
        <v>400</v>
      </c>
    </row>
    <row r="67" spans="1:11" ht="15" customHeight="1" x14ac:dyDescent="0.25">
      <c r="A67" s="138">
        <v>64</v>
      </c>
      <c r="B67" s="213" t="s">
        <v>1241</v>
      </c>
      <c r="C67" s="141" t="s">
        <v>889</v>
      </c>
      <c r="D67" s="141">
        <v>12</v>
      </c>
      <c r="E67" s="204" t="s">
        <v>117</v>
      </c>
      <c r="F67" s="141" t="s">
        <v>1242</v>
      </c>
      <c r="G67" s="141" t="s">
        <v>307</v>
      </c>
      <c r="H67" s="141">
        <v>7.8</v>
      </c>
      <c r="I67" s="141" t="s">
        <v>1243</v>
      </c>
      <c r="J67" s="133">
        <v>400</v>
      </c>
      <c r="K67" s="133">
        <v>400</v>
      </c>
    </row>
    <row r="68" spans="1:11" ht="15" customHeight="1" x14ac:dyDescent="0.25">
      <c r="A68" s="138">
        <v>65</v>
      </c>
      <c r="B68" s="213" t="s">
        <v>1244</v>
      </c>
      <c r="C68" s="141" t="s">
        <v>883</v>
      </c>
      <c r="D68" s="141">
        <v>18</v>
      </c>
      <c r="E68" s="204" t="s">
        <v>117</v>
      </c>
      <c r="F68" s="141" t="s">
        <v>638</v>
      </c>
      <c r="G68" s="141" t="s">
        <v>1245</v>
      </c>
      <c r="H68" s="141">
        <v>9</v>
      </c>
      <c r="I68" s="213" t="s">
        <v>1244</v>
      </c>
      <c r="J68" s="133">
        <v>400</v>
      </c>
      <c r="K68" s="133">
        <v>400</v>
      </c>
    </row>
    <row r="69" spans="1:11" ht="15" customHeight="1" x14ac:dyDescent="0.25">
      <c r="A69" s="138">
        <v>66</v>
      </c>
      <c r="B69" s="213" t="s">
        <v>1246</v>
      </c>
      <c r="C69" s="141" t="s">
        <v>889</v>
      </c>
      <c r="D69" s="141">
        <v>14</v>
      </c>
      <c r="E69" s="204" t="s">
        <v>117</v>
      </c>
      <c r="F69" s="141" t="s">
        <v>1247</v>
      </c>
      <c r="G69" s="141" t="s">
        <v>350</v>
      </c>
      <c r="H69" s="141">
        <v>9</v>
      </c>
      <c r="I69" s="141" t="s">
        <v>1248</v>
      </c>
      <c r="J69" s="133">
        <v>400</v>
      </c>
      <c r="K69" s="133">
        <v>400</v>
      </c>
    </row>
    <row r="70" spans="1:11" ht="15" customHeight="1" x14ac:dyDescent="0.25">
      <c r="A70" s="138">
        <v>67</v>
      </c>
      <c r="B70" s="213" t="s">
        <v>1249</v>
      </c>
      <c r="C70" s="141" t="s">
        <v>889</v>
      </c>
      <c r="D70" s="141">
        <v>13</v>
      </c>
      <c r="E70" s="141" t="s">
        <v>117</v>
      </c>
      <c r="F70" s="141" t="s">
        <v>1250</v>
      </c>
      <c r="G70" s="141" t="s">
        <v>350</v>
      </c>
      <c r="H70" s="141">
        <v>9.1999999999999993</v>
      </c>
      <c r="I70" s="141" t="s">
        <v>1251</v>
      </c>
      <c r="J70" s="133">
        <v>400</v>
      </c>
      <c r="K70" s="133">
        <v>400</v>
      </c>
    </row>
    <row r="71" spans="1:11" ht="15" customHeight="1" x14ac:dyDescent="0.25">
      <c r="A71" s="138">
        <v>68</v>
      </c>
      <c r="B71" s="213" t="s">
        <v>439</v>
      </c>
      <c r="C71" s="141" t="s">
        <v>883</v>
      </c>
      <c r="D71" s="141">
        <v>11</v>
      </c>
      <c r="E71" s="204" t="s">
        <v>117</v>
      </c>
      <c r="F71" s="141" t="s">
        <v>1252</v>
      </c>
      <c r="G71" s="141" t="s">
        <v>305</v>
      </c>
      <c r="H71" s="141">
        <v>8.1999999999999993</v>
      </c>
      <c r="I71" s="141" t="s">
        <v>1253</v>
      </c>
      <c r="J71" s="133">
        <v>400</v>
      </c>
      <c r="K71" s="133">
        <v>400</v>
      </c>
    </row>
    <row r="72" spans="1:11" ht="15" customHeight="1" x14ac:dyDescent="0.25">
      <c r="A72" s="138">
        <v>69</v>
      </c>
      <c r="B72" s="213" t="s">
        <v>1254</v>
      </c>
      <c r="C72" s="141" t="s">
        <v>883</v>
      </c>
      <c r="D72" s="141">
        <v>8</v>
      </c>
      <c r="E72" s="204" t="s">
        <v>117</v>
      </c>
      <c r="F72" s="141" t="s">
        <v>1255</v>
      </c>
      <c r="G72" s="141" t="s">
        <v>310</v>
      </c>
      <c r="H72" s="141">
        <v>8.6999999999999993</v>
      </c>
      <c r="I72" s="141" t="s">
        <v>1256</v>
      </c>
      <c r="J72" s="133">
        <v>400</v>
      </c>
      <c r="K72" s="133">
        <v>400</v>
      </c>
    </row>
    <row r="73" spans="1:11" ht="15" customHeight="1" x14ac:dyDescent="0.25">
      <c r="A73" s="138">
        <v>70</v>
      </c>
      <c r="B73" s="213" t="s">
        <v>1257</v>
      </c>
      <c r="C73" s="141" t="s">
        <v>883</v>
      </c>
      <c r="D73" s="141">
        <v>15</v>
      </c>
      <c r="E73" s="204" t="s">
        <v>117</v>
      </c>
      <c r="F73" s="141" t="s">
        <v>1125</v>
      </c>
      <c r="G73" s="141" t="s">
        <v>1126</v>
      </c>
      <c r="H73" s="141">
        <v>8</v>
      </c>
      <c r="I73" s="141" t="s">
        <v>1258</v>
      </c>
      <c r="J73" s="133">
        <v>400</v>
      </c>
      <c r="K73" s="133">
        <v>400</v>
      </c>
    </row>
    <row r="74" spans="1:11" ht="15" customHeight="1" x14ac:dyDescent="0.25">
      <c r="A74" s="138">
        <v>71</v>
      </c>
      <c r="B74" s="213" t="s">
        <v>682</v>
      </c>
      <c r="C74" s="141" t="s">
        <v>883</v>
      </c>
      <c r="D74" s="141">
        <v>11</v>
      </c>
      <c r="E74" s="204" t="s">
        <v>117</v>
      </c>
      <c r="F74" s="141" t="s">
        <v>1259</v>
      </c>
      <c r="G74" s="141" t="s">
        <v>305</v>
      </c>
      <c r="H74" s="141">
        <v>8.9</v>
      </c>
      <c r="I74" s="141" t="s">
        <v>684</v>
      </c>
      <c r="J74" s="133">
        <v>400</v>
      </c>
      <c r="K74" s="133">
        <v>400</v>
      </c>
    </row>
    <row r="75" spans="1:11" ht="15" customHeight="1" x14ac:dyDescent="0.25">
      <c r="A75" s="138">
        <v>72</v>
      </c>
      <c r="B75" s="213" t="s">
        <v>1260</v>
      </c>
      <c r="C75" s="141" t="s">
        <v>883</v>
      </c>
      <c r="D75" s="141">
        <v>12</v>
      </c>
      <c r="E75" s="204" t="s">
        <v>117</v>
      </c>
      <c r="F75" s="141" t="s">
        <v>1261</v>
      </c>
      <c r="G75" s="141" t="s">
        <v>307</v>
      </c>
      <c r="H75" s="141">
        <v>8.1</v>
      </c>
      <c r="I75" s="141" t="s">
        <v>1262</v>
      </c>
      <c r="J75" s="133">
        <v>400</v>
      </c>
      <c r="K75" s="133">
        <v>400</v>
      </c>
    </row>
    <row r="76" spans="1:11" ht="15" customHeight="1" x14ac:dyDescent="0.25">
      <c r="A76" s="138">
        <v>73</v>
      </c>
      <c r="B76" s="213" t="s">
        <v>1263</v>
      </c>
      <c r="C76" s="141" t="s">
        <v>883</v>
      </c>
      <c r="D76" s="141">
        <v>28</v>
      </c>
      <c r="E76" s="204" t="s">
        <v>117</v>
      </c>
      <c r="F76" s="213" t="s">
        <v>95</v>
      </c>
      <c r="G76" s="141" t="s">
        <v>1264</v>
      </c>
      <c r="H76" s="141">
        <v>9.5</v>
      </c>
      <c r="I76" s="141" t="s">
        <v>1263</v>
      </c>
      <c r="J76" s="133">
        <v>400</v>
      </c>
      <c r="K76" s="133">
        <v>400</v>
      </c>
    </row>
    <row r="77" spans="1:11" ht="15" customHeight="1" x14ac:dyDescent="0.25">
      <c r="A77" s="138">
        <v>74</v>
      </c>
      <c r="B77" s="213" t="s">
        <v>1265</v>
      </c>
      <c r="C77" s="141" t="s">
        <v>889</v>
      </c>
      <c r="D77" s="141">
        <v>10</v>
      </c>
      <c r="E77" s="204" t="s">
        <v>117</v>
      </c>
      <c r="F77" s="213" t="s">
        <v>1266</v>
      </c>
      <c r="G77" s="141" t="s">
        <v>375</v>
      </c>
      <c r="H77" s="141">
        <v>8.1999999999999993</v>
      </c>
      <c r="I77" s="141" t="s">
        <v>1267</v>
      </c>
      <c r="J77" s="133">
        <v>400</v>
      </c>
      <c r="K77" s="133">
        <v>400</v>
      </c>
    </row>
    <row r="78" spans="1:11" ht="15" customHeight="1" x14ac:dyDescent="0.25">
      <c r="A78" s="138">
        <v>75</v>
      </c>
      <c r="B78" s="213" t="s">
        <v>1268</v>
      </c>
      <c r="C78" s="141" t="s">
        <v>889</v>
      </c>
      <c r="D78" s="141">
        <v>27</v>
      </c>
      <c r="E78" s="204" t="s">
        <v>117</v>
      </c>
      <c r="F78" s="141" t="s">
        <v>1269</v>
      </c>
      <c r="G78" s="141" t="s">
        <v>1195</v>
      </c>
      <c r="H78" s="141">
        <v>9.3000000000000007</v>
      </c>
      <c r="I78" s="141" t="s">
        <v>1268</v>
      </c>
      <c r="J78" s="133">
        <v>400</v>
      </c>
      <c r="K78" s="133">
        <v>400</v>
      </c>
    </row>
    <row r="79" spans="1:11" ht="15" customHeight="1" x14ac:dyDescent="0.25">
      <c r="A79" s="138">
        <v>76</v>
      </c>
      <c r="B79" s="213" t="s">
        <v>1270</v>
      </c>
      <c r="C79" s="141" t="s">
        <v>883</v>
      </c>
      <c r="D79" s="141">
        <v>6</v>
      </c>
      <c r="E79" s="204" t="s">
        <v>117</v>
      </c>
      <c r="F79" s="141" t="s">
        <v>1271</v>
      </c>
      <c r="G79" s="141" t="s">
        <v>307</v>
      </c>
      <c r="H79" s="141">
        <v>9.3000000000000007</v>
      </c>
      <c r="I79" s="141" t="s">
        <v>1272</v>
      </c>
      <c r="J79" s="133">
        <v>400</v>
      </c>
      <c r="K79" s="133">
        <v>400</v>
      </c>
    </row>
    <row r="80" spans="1:11" ht="15" customHeight="1" x14ac:dyDescent="0.25">
      <c r="A80" s="138">
        <v>77</v>
      </c>
      <c r="B80" s="213" t="s">
        <v>1273</v>
      </c>
      <c r="C80" s="141" t="s">
        <v>883</v>
      </c>
      <c r="D80" s="141">
        <v>20</v>
      </c>
      <c r="E80" s="204" t="s">
        <v>117</v>
      </c>
      <c r="F80" s="141" t="s">
        <v>1274</v>
      </c>
      <c r="G80" s="141" t="s">
        <v>1195</v>
      </c>
      <c r="H80" s="141">
        <v>9.4</v>
      </c>
      <c r="I80" s="141" t="s">
        <v>1273</v>
      </c>
      <c r="J80" s="133">
        <v>400</v>
      </c>
      <c r="K80" s="133">
        <v>400</v>
      </c>
    </row>
    <row r="81" spans="1:11" ht="15" customHeight="1" x14ac:dyDescent="0.25">
      <c r="A81" s="138">
        <v>78</v>
      </c>
      <c r="B81" s="213" t="s">
        <v>339</v>
      </c>
      <c r="C81" s="213" t="s">
        <v>883</v>
      </c>
      <c r="D81" s="213">
        <v>21</v>
      </c>
      <c r="E81" s="204" t="s">
        <v>117</v>
      </c>
      <c r="F81" s="213" t="s">
        <v>625</v>
      </c>
      <c r="G81" s="213" t="s">
        <v>32</v>
      </c>
      <c r="H81" s="213">
        <v>8.3000000000000007</v>
      </c>
      <c r="I81" s="213" t="s">
        <v>339</v>
      </c>
      <c r="J81" s="133">
        <v>400</v>
      </c>
      <c r="K81" s="133">
        <v>400</v>
      </c>
    </row>
    <row r="82" spans="1:11" ht="15" customHeight="1" x14ac:dyDescent="0.25">
      <c r="A82" s="138">
        <v>79</v>
      </c>
      <c r="B82" s="213" t="s">
        <v>340</v>
      </c>
      <c r="C82" s="213" t="s">
        <v>883</v>
      </c>
      <c r="D82" s="213">
        <v>23</v>
      </c>
      <c r="E82" s="204" t="s">
        <v>117</v>
      </c>
      <c r="F82" s="213" t="s">
        <v>95</v>
      </c>
      <c r="G82" s="213" t="s">
        <v>1275</v>
      </c>
      <c r="H82" s="213">
        <v>9.3000000000000007</v>
      </c>
      <c r="I82" s="213" t="s">
        <v>340</v>
      </c>
      <c r="J82" s="133">
        <v>400</v>
      </c>
      <c r="K82" s="133">
        <v>400</v>
      </c>
    </row>
    <row r="83" spans="1:11" ht="15" customHeight="1" x14ac:dyDescent="0.25">
      <c r="A83" s="138">
        <v>80</v>
      </c>
      <c r="B83" s="213" t="s">
        <v>695</v>
      </c>
      <c r="C83" s="213" t="s">
        <v>889</v>
      </c>
      <c r="D83" s="213">
        <v>8</v>
      </c>
      <c r="E83" s="204" t="s">
        <v>117</v>
      </c>
      <c r="F83" s="213" t="s">
        <v>1276</v>
      </c>
      <c r="G83" s="213" t="s">
        <v>350</v>
      </c>
      <c r="H83" s="213">
        <v>9.5</v>
      </c>
      <c r="I83" s="213" t="s">
        <v>697</v>
      </c>
      <c r="J83" s="133">
        <v>400</v>
      </c>
      <c r="K83" s="133">
        <v>400</v>
      </c>
    </row>
    <row r="84" spans="1:11" ht="15" customHeight="1" x14ac:dyDescent="0.25">
      <c r="A84" s="138">
        <v>81</v>
      </c>
      <c r="B84" s="213" t="s">
        <v>1277</v>
      </c>
      <c r="C84" s="141" t="s">
        <v>883</v>
      </c>
      <c r="D84" s="141">
        <v>14</v>
      </c>
      <c r="E84" s="204" t="s">
        <v>117</v>
      </c>
      <c r="F84" s="141" t="s">
        <v>1278</v>
      </c>
      <c r="G84" s="141" t="s">
        <v>350</v>
      </c>
      <c r="H84" s="141">
        <v>8.6</v>
      </c>
      <c r="I84" s="141" t="s">
        <v>1279</v>
      </c>
      <c r="J84" s="133">
        <v>400</v>
      </c>
      <c r="K84" s="133">
        <v>400</v>
      </c>
    </row>
    <row r="85" spans="1:11" ht="15" customHeight="1" x14ac:dyDescent="0.25">
      <c r="A85" s="138">
        <v>82</v>
      </c>
      <c r="B85" s="213" t="s">
        <v>1280</v>
      </c>
      <c r="C85" s="141" t="s">
        <v>883</v>
      </c>
      <c r="D85" s="141">
        <v>11</v>
      </c>
      <c r="E85" s="204" t="s">
        <v>117</v>
      </c>
      <c r="F85" s="141" t="s">
        <v>1184</v>
      </c>
      <c r="G85" s="141" t="s">
        <v>305</v>
      </c>
      <c r="H85" s="141">
        <v>9</v>
      </c>
      <c r="I85" s="141" t="s">
        <v>1281</v>
      </c>
      <c r="J85" s="133">
        <v>400</v>
      </c>
      <c r="K85" s="133">
        <v>400</v>
      </c>
    </row>
    <row r="86" spans="1:11" ht="15" customHeight="1" x14ac:dyDescent="0.25">
      <c r="A86" s="138">
        <v>83</v>
      </c>
      <c r="B86" s="213" t="s">
        <v>1282</v>
      </c>
      <c r="C86" s="141" t="s">
        <v>883</v>
      </c>
      <c r="D86" s="141">
        <v>18</v>
      </c>
      <c r="E86" s="204" t="s">
        <v>117</v>
      </c>
      <c r="F86" s="141" t="s">
        <v>95</v>
      </c>
      <c r="G86" s="141" t="s">
        <v>1181</v>
      </c>
      <c r="H86" s="141">
        <v>9.25</v>
      </c>
      <c r="I86" s="141" t="s">
        <v>1282</v>
      </c>
      <c r="J86" s="133">
        <v>400</v>
      </c>
      <c r="K86" s="133">
        <v>400</v>
      </c>
    </row>
    <row r="87" spans="1:11" ht="15" customHeight="1" x14ac:dyDescent="0.25">
      <c r="A87" s="138">
        <v>84</v>
      </c>
      <c r="B87" s="213" t="s">
        <v>1283</v>
      </c>
      <c r="C87" s="141" t="s">
        <v>883</v>
      </c>
      <c r="D87" s="213">
        <v>7</v>
      </c>
      <c r="E87" s="204" t="s">
        <v>117</v>
      </c>
      <c r="F87" s="213" t="s">
        <v>1284</v>
      </c>
      <c r="G87" s="141" t="s">
        <v>310</v>
      </c>
      <c r="H87" s="141">
        <v>8.9</v>
      </c>
      <c r="I87" s="141" t="s">
        <v>1285</v>
      </c>
      <c r="J87" s="133">
        <v>400</v>
      </c>
      <c r="K87" s="133">
        <v>400</v>
      </c>
    </row>
    <row r="88" spans="1:11" ht="15" customHeight="1" x14ac:dyDescent="0.25">
      <c r="A88" s="138">
        <v>85</v>
      </c>
      <c r="B88" s="213" t="s">
        <v>1286</v>
      </c>
      <c r="C88" s="141" t="s">
        <v>883</v>
      </c>
      <c r="D88" s="141">
        <v>9</v>
      </c>
      <c r="E88" s="204" t="s">
        <v>117</v>
      </c>
      <c r="F88" s="141" t="s">
        <v>1287</v>
      </c>
      <c r="G88" s="141" t="s">
        <v>392</v>
      </c>
      <c r="H88" s="141">
        <v>8</v>
      </c>
      <c r="I88" s="141" t="s">
        <v>1288</v>
      </c>
      <c r="J88" s="133">
        <v>400</v>
      </c>
      <c r="K88" s="133">
        <v>400</v>
      </c>
    </row>
    <row r="89" spans="1:11" ht="15" customHeight="1" x14ac:dyDescent="0.25">
      <c r="A89" s="138">
        <v>86</v>
      </c>
      <c r="B89" s="213" t="s">
        <v>1289</v>
      </c>
      <c r="C89" s="141" t="s">
        <v>889</v>
      </c>
      <c r="D89" s="141">
        <v>12</v>
      </c>
      <c r="E89" s="204" t="s">
        <v>117</v>
      </c>
      <c r="F89" s="141" t="s">
        <v>1290</v>
      </c>
      <c r="G89" s="141" t="s">
        <v>307</v>
      </c>
      <c r="H89" s="141">
        <v>8</v>
      </c>
      <c r="I89" s="141" t="s">
        <v>1291</v>
      </c>
      <c r="J89" s="133">
        <v>400</v>
      </c>
      <c r="K89" s="133">
        <v>400</v>
      </c>
    </row>
    <row r="90" spans="1:11" ht="15" customHeight="1" x14ac:dyDescent="0.25">
      <c r="A90" s="138">
        <v>87</v>
      </c>
      <c r="B90" s="213" t="s">
        <v>1292</v>
      </c>
      <c r="C90" s="141" t="s">
        <v>883</v>
      </c>
      <c r="D90" s="141">
        <v>8</v>
      </c>
      <c r="E90" s="204" t="s">
        <v>117</v>
      </c>
      <c r="F90" s="141" t="s">
        <v>1293</v>
      </c>
      <c r="G90" s="141" t="s">
        <v>350</v>
      </c>
      <c r="H90" s="141">
        <v>9.1999999999999993</v>
      </c>
      <c r="I90" s="141" t="s">
        <v>1294</v>
      </c>
      <c r="J90" s="133">
        <v>400</v>
      </c>
      <c r="K90" s="133">
        <v>400</v>
      </c>
    </row>
    <row r="91" spans="1:11" ht="15" customHeight="1" x14ac:dyDescent="0.25">
      <c r="A91" s="138">
        <v>88</v>
      </c>
      <c r="B91" s="213" t="s">
        <v>1295</v>
      </c>
      <c r="C91" s="141" t="s">
        <v>883</v>
      </c>
      <c r="D91" s="141">
        <v>22</v>
      </c>
      <c r="E91" s="204" t="s">
        <v>117</v>
      </c>
      <c r="F91" s="141" t="s">
        <v>1296</v>
      </c>
      <c r="G91" s="141" t="s">
        <v>1297</v>
      </c>
      <c r="H91" s="141">
        <v>9.3000000000000007</v>
      </c>
      <c r="I91" s="141" t="s">
        <v>1298</v>
      </c>
      <c r="J91" s="133">
        <v>400</v>
      </c>
      <c r="K91" s="133">
        <v>400</v>
      </c>
    </row>
    <row r="92" spans="1:11" ht="15" customHeight="1" x14ac:dyDescent="0.25">
      <c r="A92" s="138">
        <v>89</v>
      </c>
      <c r="B92" s="213" t="s">
        <v>628</v>
      </c>
      <c r="C92" s="213" t="s">
        <v>889</v>
      </c>
      <c r="D92" s="213">
        <v>8</v>
      </c>
      <c r="E92" s="204" t="s">
        <v>117</v>
      </c>
      <c r="F92" s="213" t="s">
        <v>629</v>
      </c>
      <c r="G92" s="213" t="s">
        <v>310</v>
      </c>
      <c r="H92" s="213">
        <v>9.4</v>
      </c>
      <c r="I92" s="213" t="s">
        <v>1056</v>
      </c>
      <c r="J92" s="133">
        <v>400</v>
      </c>
      <c r="K92" s="133">
        <v>400</v>
      </c>
    </row>
    <row r="93" spans="1:11" ht="15" customHeight="1" x14ac:dyDescent="0.25">
      <c r="A93" s="138">
        <v>90</v>
      </c>
      <c r="B93" s="213" t="s">
        <v>1299</v>
      </c>
      <c r="C93" s="141" t="s">
        <v>883</v>
      </c>
      <c r="D93" s="141">
        <v>18</v>
      </c>
      <c r="E93" s="204" t="s">
        <v>117</v>
      </c>
      <c r="F93" s="213" t="s">
        <v>1300</v>
      </c>
      <c r="G93" s="141" t="s">
        <v>1135</v>
      </c>
      <c r="H93" s="141">
        <v>8.6</v>
      </c>
      <c r="I93" s="141" t="s">
        <v>1301</v>
      </c>
      <c r="J93" s="133">
        <v>400</v>
      </c>
      <c r="K93" s="133">
        <v>400</v>
      </c>
    </row>
    <row r="94" spans="1:11" ht="15" customHeight="1" x14ac:dyDescent="0.25">
      <c r="A94" s="138">
        <v>91</v>
      </c>
      <c r="B94" s="213" t="s">
        <v>1302</v>
      </c>
      <c r="C94" s="141" t="s">
        <v>889</v>
      </c>
      <c r="D94" s="141">
        <v>13</v>
      </c>
      <c r="E94" s="204" t="s">
        <v>117</v>
      </c>
      <c r="F94" s="141" t="s">
        <v>1210</v>
      </c>
      <c r="G94" s="141" t="s">
        <v>310</v>
      </c>
      <c r="H94" s="141">
        <v>8.8000000000000007</v>
      </c>
      <c r="I94" s="141" t="s">
        <v>1303</v>
      </c>
      <c r="J94" s="133">
        <v>400</v>
      </c>
      <c r="K94" s="133">
        <v>400</v>
      </c>
    </row>
    <row r="95" spans="1:11" ht="15" customHeight="1" x14ac:dyDescent="0.25">
      <c r="A95" s="138">
        <v>92</v>
      </c>
      <c r="B95" s="213" t="s">
        <v>1304</v>
      </c>
      <c r="C95" s="141" t="s">
        <v>883</v>
      </c>
      <c r="D95" s="141">
        <v>22</v>
      </c>
      <c r="E95" s="204" t="s">
        <v>117</v>
      </c>
      <c r="F95" s="141" t="s">
        <v>1305</v>
      </c>
      <c r="G95" s="141" t="s">
        <v>32</v>
      </c>
      <c r="H95" s="141">
        <v>8</v>
      </c>
      <c r="I95" s="213" t="s">
        <v>1304</v>
      </c>
      <c r="J95" s="133">
        <v>400</v>
      </c>
      <c r="K95" s="133">
        <v>400</v>
      </c>
    </row>
    <row r="96" spans="1:11" ht="15" customHeight="1" x14ac:dyDescent="0.25">
      <c r="A96" s="138">
        <v>93</v>
      </c>
      <c r="B96" s="213" t="s">
        <v>444</v>
      </c>
      <c r="C96" s="213" t="s">
        <v>889</v>
      </c>
      <c r="D96" s="213">
        <v>9</v>
      </c>
      <c r="E96" s="204" t="s">
        <v>117</v>
      </c>
      <c r="F96" s="213" t="s">
        <v>1306</v>
      </c>
      <c r="G96" s="213" t="s">
        <v>392</v>
      </c>
      <c r="H96" s="213">
        <v>9.8000000000000007</v>
      </c>
      <c r="I96" s="213" t="s">
        <v>348</v>
      </c>
      <c r="J96" s="133">
        <v>400</v>
      </c>
      <c r="K96" s="133">
        <v>400</v>
      </c>
    </row>
    <row r="97" spans="1:11" ht="15" customHeight="1" x14ac:dyDescent="0.25">
      <c r="A97" s="138">
        <v>94</v>
      </c>
      <c r="B97" s="213" t="s">
        <v>104</v>
      </c>
      <c r="C97" s="213" t="s">
        <v>883</v>
      </c>
      <c r="D97" s="213">
        <v>10</v>
      </c>
      <c r="E97" s="204" t="s">
        <v>117</v>
      </c>
      <c r="F97" s="213" t="s">
        <v>940</v>
      </c>
      <c r="G97" s="213" t="s">
        <v>375</v>
      </c>
      <c r="H97" s="213">
        <v>9</v>
      </c>
      <c r="I97" s="213" t="s">
        <v>941</v>
      </c>
      <c r="J97" s="133">
        <v>400</v>
      </c>
      <c r="K97" s="133">
        <v>400</v>
      </c>
    </row>
    <row r="98" spans="1:11" ht="15" customHeight="1" x14ac:dyDescent="0.25">
      <c r="A98" s="138">
        <v>95</v>
      </c>
      <c r="B98" s="213" t="s">
        <v>1307</v>
      </c>
      <c r="C98" s="141" t="s">
        <v>883</v>
      </c>
      <c r="D98" s="141">
        <v>11</v>
      </c>
      <c r="E98" s="204" t="s">
        <v>117</v>
      </c>
      <c r="F98" s="213" t="s">
        <v>1308</v>
      </c>
      <c r="G98" s="141" t="s">
        <v>48</v>
      </c>
      <c r="H98" s="141" t="s">
        <v>48</v>
      </c>
      <c r="I98" s="141" t="s">
        <v>1309</v>
      </c>
      <c r="J98" s="133">
        <v>400</v>
      </c>
      <c r="K98" s="133">
        <v>400</v>
      </c>
    </row>
    <row r="99" spans="1:11" ht="15" customHeight="1" x14ac:dyDescent="0.25">
      <c r="A99" s="138">
        <v>96</v>
      </c>
      <c r="B99" s="213" t="s">
        <v>1310</v>
      </c>
      <c r="C99" s="141" t="s">
        <v>883</v>
      </c>
      <c r="D99" s="141">
        <v>20</v>
      </c>
      <c r="E99" s="204" t="s">
        <v>117</v>
      </c>
      <c r="F99" s="141" t="s">
        <v>1311</v>
      </c>
      <c r="G99" s="141" t="s">
        <v>69</v>
      </c>
      <c r="H99" s="141">
        <v>8.1</v>
      </c>
      <c r="I99" s="141" t="s">
        <v>1310</v>
      </c>
      <c r="J99" s="133">
        <v>400</v>
      </c>
      <c r="K99" s="133">
        <v>400</v>
      </c>
    </row>
    <row r="100" spans="1:11" ht="15" customHeight="1" x14ac:dyDescent="0.25">
      <c r="A100" s="138">
        <v>97</v>
      </c>
      <c r="B100" s="213" t="s">
        <v>1312</v>
      </c>
      <c r="C100" s="141" t="s">
        <v>889</v>
      </c>
      <c r="D100" s="141">
        <v>7</v>
      </c>
      <c r="E100" s="204" t="s">
        <v>117</v>
      </c>
      <c r="F100" s="141" t="s">
        <v>1313</v>
      </c>
      <c r="G100" s="141" t="s">
        <v>310</v>
      </c>
      <c r="H100" s="141">
        <v>8.1</v>
      </c>
      <c r="I100" s="141" t="s">
        <v>1314</v>
      </c>
      <c r="J100" s="133">
        <v>400</v>
      </c>
      <c r="K100" s="133">
        <v>400</v>
      </c>
    </row>
    <row r="101" spans="1:11" ht="15" customHeight="1" x14ac:dyDescent="0.25">
      <c r="A101" s="138">
        <v>98</v>
      </c>
      <c r="B101" s="213" t="s">
        <v>1021</v>
      </c>
      <c r="C101" s="141" t="s">
        <v>883</v>
      </c>
      <c r="D101" s="141">
        <v>31</v>
      </c>
      <c r="E101" s="204" t="s">
        <v>117</v>
      </c>
      <c r="F101" s="213" t="s">
        <v>95</v>
      </c>
      <c r="G101" s="141" t="s">
        <v>1264</v>
      </c>
      <c r="H101" s="141">
        <v>9.33</v>
      </c>
      <c r="I101" s="141" t="s">
        <v>1021</v>
      </c>
      <c r="J101" s="133">
        <v>400</v>
      </c>
      <c r="K101" s="133">
        <v>400</v>
      </c>
    </row>
    <row r="102" spans="1:11" ht="15" customHeight="1" x14ac:dyDescent="0.25">
      <c r="A102" s="138">
        <v>99</v>
      </c>
      <c r="B102" s="213" t="s">
        <v>1315</v>
      </c>
      <c r="C102" s="141" t="s">
        <v>889</v>
      </c>
      <c r="D102" s="141">
        <v>12</v>
      </c>
      <c r="E102" s="204" t="s">
        <v>117</v>
      </c>
      <c r="F102" s="213" t="s">
        <v>1316</v>
      </c>
      <c r="G102" s="141" t="s">
        <v>307</v>
      </c>
      <c r="H102" s="141">
        <v>8.3000000000000007</v>
      </c>
      <c r="I102" s="141" t="s">
        <v>1317</v>
      </c>
      <c r="J102" s="133">
        <v>400</v>
      </c>
      <c r="K102" s="133">
        <v>400</v>
      </c>
    </row>
    <row r="103" spans="1:11" ht="15" customHeight="1" x14ac:dyDescent="0.25">
      <c r="A103" s="138">
        <v>100</v>
      </c>
      <c r="B103" s="213" t="s">
        <v>1318</v>
      </c>
      <c r="C103" s="141" t="s">
        <v>889</v>
      </c>
      <c r="D103" s="141">
        <v>6</v>
      </c>
      <c r="E103" s="204" t="s">
        <v>117</v>
      </c>
      <c r="F103" s="141" t="s">
        <v>1319</v>
      </c>
      <c r="G103" s="141" t="s">
        <v>307</v>
      </c>
      <c r="H103" s="141">
        <v>8.3000000000000007</v>
      </c>
      <c r="I103" s="141" t="s">
        <v>1320</v>
      </c>
      <c r="J103" s="133">
        <v>400</v>
      </c>
      <c r="K103" s="133">
        <v>400</v>
      </c>
    </row>
    <row r="104" spans="1:11" ht="15" customHeight="1" x14ac:dyDescent="0.25">
      <c r="A104" s="138">
        <v>101</v>
      </c>
      <c r="B104" s="138" t="s">
        <v>1321</v>
      </c>
      <c r="C104" s="139" t="s">
        <v>889</v>
      </c>
      <c r="D104" s="204">
        <v>16</v>
      </c>
      <c r="E104" s="204" t="s">
        <v>117</v>
      </c>
      <c r="F104" s="204" t="s">
        <v>1322</v>
      </c>
      <c r="G104" s="204" t="s">
        <v>1181</v>
      </c>
      <c r="H104" s="204">
        <v>8.8000000000000007</v>
      </c>
      <c r="I104" s="204" t="s">
        <v>1323</v>
      </c>
      <c r="J104" s="133">
        <v>400</v>
      </c>
      <c r="K104" s="133">
        <v>400</v>
      </c>
    </row>
    <row r="105" spans="1:11" ht="15" customHeight="1" x14ac:dyDescent="0.25">
      <c r="A105" s="138">
        <v>102</v>
      </c>
      <c r="B105" s="214" t="s">
        <v>1324</v>
      </c>
      <c r="C105" s="204" t="s">
        <v>883</v>
      </c>
      <c r="D105" s="204">
        <v>17</v>
      </c>
      <c r="E105" s="204" t="s">
        <v>199</v>
      </c>
      <c r="F105" s="204" t="s">
        <v>638</v>
      </c>
      <c r="G105" s="141" t="s">
        <v>307</v>
      </c>
      <c r="H105" s="204">
        <v>9</v>
      </c>
      <c r="I105" s="204" t="s">
        <v>1325</v>
      </c>
      <c r="J105" s="133">
        <v>350</v>
      </c>
      <c r="K105" s="133">
        <v>350</v>
      </c>
    </row>
    <row r="106" spans="1:11" ht="15" customHeight="1" x14ac:dyDescent="0.25">
      <c r="A106" s="138">
        <v>103</v>
      </c>
      <c r="B106" s="139" t="s">
        <v>1326</v>
      </c>
      <c r="C106" s="204" t="s">
        <v>889</v>
      </c>
      <c r="D106" s="204">
        <v>11</v>
      </c>
      <c r="E106" s="204" t="s">
        <v>199</v>
      </c>
      <c r="F106" s="204" t="s">
        <v>1327</v>
      </c>
      <c r="G106" s="204" t="s">
        <v>305</v>
      </c>
      <c r="H106" s="204">
        <v>8</v>
      </c>
      <c r="I106" s="204" t="s">
        <v>1328</v>
      </c>
      <c r="J106" s="133">
        <v>350</v>
      </c>
      <c r="K106" s="133">
        <v>350</v>
      </c>
    </row>
    <row r="107" spans="1:11" ht="15" customHeight="1" x14ac:dyDescent="0.25">
      <c r="A107" s="138">
        <v>104</v>
      </c>
      <c r="B107" s="139" t="s">
        <v>1329</v>
      </c>
      <c r="C107" s="204" t="s">
        <v>883</v>
      </c>
      <c r="D107" s="204">
        <v>7</v>
      </c>
      <c r="E107" s="139" t="s">
        <v>199</v>
      </c>
      <c r="F107" s="204" t="s">
        <v>1330</v>
      </c>
      <c r="G107" s="204" t="s">
        <v>310</v>
      </c>
      <c r="H107" s="204">
        <v>8.9</v>
      </c>
      <c r="I107" s="204" t="s">
        <v>1331</v>
      </c>
      <c r="J107" s="133">
        <v>350</v>
      </c>
      <c r="K107" s="133">
        <v>350</v>
      </c>
    </row>
    <row r="108" spans="1:11" ht="15" customHeight="1" x14ac:dyDescent="0.25">
      <c r="A108" s="138">
        <v>105</v>
      </c>
      <c r="B108" s="139" t="s">
        <v>1332</v>
      </c>
      <c r="C108" s="204" t="s">
        <v>889</v>
      </c>
      <c r="D108" s="204">
        <v>12</v>
      </c>
      <c r="E108" s="139" t="s">
        <v>199</v>
      </c>
      <c r="F108" s="204" t="s">
        <v>1333</v>
      </c>
      <c r="G108" s="204" t="s">
        <v>310</v>
      </c>
      <c r="H108" s="204">
        <v>9</v>
      </c>
      <c r="I108" s="204" t="s">
        <v>1334</v>
      </c>
      <c r="J108" s="133">
        <v>350</v>
      </c>
      <c r="K108" s="133">
        <v>350</v>
      </c>
    </row>
    <row r="109" spans="1:11" ht="15" customHeight="1" x14ac:dyDescent="0.25">
      <c r="A109" s="138">
        <v>106</v>
      </c>
      <c r="B109" s="141" t="s">
        <v>1335</v>
      </c>
      <c r="C109" s="141" t="s">
        <v>883</v>
      </c>
      <c r="D109" s="141">
        <v>21</v>
      </c>
      <c r="E109" s="213" t="s">
        <v>199</v>
      </c>
      <c r="F109" s="213" t="s">
        <v>1336</v>
      </c>
      <c r="G109" s="141" t="s">
        <v>170</v>
      </c>
      <c r="H109" s="215">
        <v>9.4</v>
      </c>
      <c r="I109" s="141" t="s">
        <v>1335</v>
      </c>
      <c r="J109" s="133">
        <v>350</v>
      </c>
      <c r="K109" s="133">
        <v>350</v>
      </c>
    </row>
    <row r="110" spans="1:11" ht="15" customHeight="1" x14ac:dyDescent="0.25">
      <c r="A110" s="138">
        <v>107</v>
      </c>
      <c r="B110" s="139" t="s">
        <v>593</v>
      </c>
      <c r="C110" s="204" t="s">
        <v>883</v>
      </c>
      <c r="D110" s="204">
        <v>24</v>
      </c>
      <c r="E110" s="139" t="s">
        <v>199</v>
      </c>
      <c r="F110" s="204" t="s">
        <v>1337</v>
      </c>
      <c r="G110" s="204" t="s">
        <v>1149</v>
      </c>
      <c r="H110" s="204">
        <v>9.6</v>
      </c>
      <c r="I110" s="204" t="s">
        <v>1338</v>
      </c>
      <c r="J110" s="133">
        <v>350</v>
      </c>
      <c r="K110" s="133">
        <v>350</v>
      </c>
    </row>
    <row r="111" spans="1:11" ht="15" customHeight="1" x14ac:dyDescent="0.25">
      <c r="A111" s="138">
        <v>108</v>
      </c>
      <c r="B111" s="139" t="s">
        <v>1339</v>
      </c>
      <c r="C111" s="204" t="s">
        <v>883</v>
      </c>
      <c r="D111" s="204">
        <v>16</v>
      </c>
      <c r="E111" s="139" t="s">
        <v>199</v>
      </c>
      <c r="F111" s="204" t="s">
        <v>1340</v>
      </c>
      <c r="G111" s="204" t="s">
        <v>69</v>
      </c>
      <c r="H111" s="204">
        <v>8.39</v>
      </c>
      <c r="I111" s="204" t="s">
        <v>1341</v>
      </c>
      <c r="J111" s="133">
        <v>350</v>
      </c>
      <c r="K111" s="133">
        <v>350</v>
      </c>
    </row>
    <row r="112" spans="1:11" ht="15" customHeight="1" x14ac:dyDescent="0.25">
      <c r="A112" s="138">
        <v>109</v>
      </c>
      <c r="B112" s="139" t="s">
        <v>1342</v>
      </c>
      <c r="C112" s="204" t="s">
        <v>883</v>
      </c>
      <c r="D112" s="204">
        <v>6</v>
      </c>
      <c r="E112" s="139" t="s">
        <v>199</v>
      </c>
      <c r="F112" s="204" t="s">
        <v>1240</v>
      </c>
      <c r="G112" s="204" t="s">
        <v>307</v>
      </c>
      <c r="H112" s="204">
        <v>8</v>
      </c>
      <c r="I112" s="204" t="s">
        <v>1343</v>
      </c>
      <c r="J112" s="133">
        <v>350</v>
      </c>
      <c r="K112" s="133">
        <v>350</v>
      </c>
    </row>
    <row r="113" spans="1:11" ht="15" customHeight="1" x14ac:dyDescent="0.25">
      <c r="A113" s="138">
        <v>110</v>
      </c>
      <c r="B113" s="138" t="s">
        <v>1344</v>
      </c>
      <c r="C113" s="204" t="s">
        <v>883</v>
      </c>
      <c r="D113" s="204">
        <v>6</v>
      </c>
      <c r="E113" s="139" t="s">
        <v>199</v>
      </c>
      <c r="F113" s="204" t="s">
        <v>1345</v>
      </c>
      <c r="G113" s="204" t="s">
        <v>1245</v>
      </c>
      <c r="H113" s="204">
        <v>8.1999999999999993</v>
      </c>
      <c r="I113" s="204" t="s">
        <v>1346</v>
      </c>
      <c r="J113" s="133">
        <v>350</v>
      </c>
      <c r="K113" s="133">
        <v>350</v>
      </c>
    </row>
    <row r="114" spans="1:11" ht="15" customHeight="1" x14ac:dyDescent="0.25">
      <c r="A114" s="138">
        <v>111</v>
      </c>
      <c r="B114" s="139" t="s">
        <v>1347</v>
      </c>
      <c r="C114" s="204" t="s">
        <v>883</v>
      </c>
      <c r="D114" s="204">
        <v>19</v>
      </c>
      <c r="E114" s="139" t="s">
        <v>199</v>
      </c>
      <c r="F114" s="204" t="s">
        <v>95</v>
      </c>
      <c r="G114" s="204" t="s">
        <v>1348</v>
      </c>
      <c r="H114" s="204">
        <v>9.6</v>
      </c>
      <c r="I114" s="204" t="s">
        <v>1349</v>
      </c>
      <c r="J114" s="133">
        <v>350</v>
      </c>
      <c r="K114" s="133">
        <v>350</v>
      </c>
    </row>
    <row r="115" spans="1:11" ht="15" customHeight="1" x14ac:dyDescent="0.25">
      <c r="A115" s="138">
        <v>112</v>
      </c>
      <c r="B115" s="139" t="s">
        <v>1350</v>
      </c>
      <c r="C115" s="139" t="s">
        <v>889</v>
      </c>
      <c r="D115" s="139">
        <v>8</v>
      </c>
      <c r="E115" s="139" t="s">
        <v>199</v>
      </c>
      <c r="F115" s="139" t="s">
        <v>1351</v>
      </c>
      <c r="G115" s="139" t="s">
        <v>350</v>
      </c>
      <c r="H115" s="139">
        <v>8.4</v>
      </c>
      <c r="I115" s="139" t="s">
        <v>1352</v>
      </c>
      <c r="J115" s="133">
        <v>350</v>
      </c>
      <c r="K115" s="133">
        <v>350</v>
      </c>
    </row>
    <row r="116" spans="1:11" ht="15" customHeight="1" x14ac:dyDescent="0.25">
      <c r="A116" s="138">
        <v>113</v>
      </c>
      <c r="B116" s="139" t="s">
        <v>1353</v>
      </c>
      <c r="C116" s="204" t="s">
        <v>889</v>
      </c>
      <c r="D116" s="204">
        <v>9</v>
      </c>
      <c r="E116" s="139" t="s">
        <v>199</v>
      </c>
      <c r="F116" s="204" t="s">
        <v>1354</v>
      </c>
      <c r="G116" s="204" t="s">
        <v>392</v>
      </c>
      <c r="H116" s="204">
        <v>9</v>
      </c>
      <c r="I116" s="204" t="s">
        <v>1355</v>
      </c>
      <c r="J116" s="133">
        <v>350</v>
      </c>
      <c r="K116" s="133">
        <v>350</v>
      </c>
    </row>
    <row r="117" spans="1:11" ht="15" customHeight="1" x14ac:dyDescent="0.25">
      <c r="A117" s="138">
        <v>114</v>
      </c>
      <c r="B117" s="139" t="s">
        <v>1356</v>
      </c>
      <c r="C117" s="204" t="s">
        <v>889</v>
      </c>
      <c r="D117" s="204">
        <v>9</v>
      </c>
      <c r="E117" s="139" t="s">
        <v>199</v>
      </c>
      <c r="F117" s="204" t="s">
        <v>1174</v>
      </c>
      <c r="G117" s="204" t="s">
        <v>392</v>
      </c>
      <c r="H117" s="204">
        <v>8.9</v>
      </c>
      <c r="I117" s="204" t="s">
        <v>1357</v>
      </c>
      <c r="J117" s="133">
        <v>350</v>
      </c>
      <c r="K117" s="133">
        <v>350</v>
      </c>
    </row>
    <row r="118" spans="1:11" ht="15" customHeight="1" x14ac:dyDescent="0.25">
      <c r="A118" s="138">
        <v>115</v>
      </c>
      <c r="B118" s="213" t="s">
        <v>1045</v>
      </c>
      <c r="C118" s="213" t="s">
        <v>889</v>
      </c>
      <c r="D118" s="213">
        <v>10</v>
      </c>
      <c r="E118" s="139" t="s">
        <v>199</v>
      </c>
      <c r="F118" s="213" t="s">
        <v>1358</v>
      </c>
      <c r="G118" s="213" t="s">
        <v>375</v>
      </c>
      <c r="H118" s="213">
        <v>9.1999999999999993</v>
      </c>
      <c r="I118" s="213" t="s">
        <v>1359</v>
      </c>
      <c r="J118" s="133">
        <v>350</v>
      </c>
      <c r="K118" s="133">
        <v>350</v>
      </c>
    </row>
    <row r="119" spans="1:11" ht="15" customHeight="1" x14ac:dyDescent="0.25">
      <c r="A119" s="138">
        <v>116</v>
      </c>
      <c r="B119" s="139" t="s">
        <v>1360</v>
      </c>
      <c r="C119" s="204" t="s">
        <v>883</v>
      </c>
      <c r="D119" s="204">
        <v>9</v>
      </c>
      <c r="E119" s="139" t="s">
        <v>199</v>
      </c>
      <c r="F119" s="139" t="s">
        <v>1361</v>
      </c>
      <c r="G119" s="204" t="s">
        <v>392</v>
      </c>
      <c r="H119" s="204">
        <v>8.6</v>
      </c>
      <c r="I119" s="204" t="s">
        <v>1362</v>
      </c>
      <c r="J119" s="133">
        <v>350</v>
      </c>
      <c r="K119" s="133">
        <v>350</v>
      </c>
    </row>
    <row r="120" spans="1:11" ht="15" customHeight="1" x14ac:dyDescent="0.25">
      <c r="A120" s="138">
        <v>117</v>
      </c>
      <c r="B120" s="139" t="s">
        <v>1363</v>
      </c>
      <c r="C120" s="204" t="s">
        <v>883</v>
      </c>
      <c r="D120" s="204">
        <v>7</v>
      </c>
      <c r="E120" s="139" t="s">
        <v>199</v>
      </c>
      <c r="F120" s="204" t="s">
        <v>1364</v>
      </c>
      <c r="G120" s="204" t="s">
        <v>392</v>
      </c>
      <c r="H120" s="204">
        <v>8.3000000000000007</v>
      </c>
      <c r="I120" s="204" t="s">
        <v>1365</v>
      </c>
      <c r="J120" s="133">
        <v>350</v>
      </c>
      <c r="K120" s="133">
        <v>350</v>
      </c>
    </row>
    <row r="121" spans="1:11" ht="15" customHeight="1" x14ac:dyDescent="0.25">
      <c r="A121" s="138">
        <v>118</v>
      </c>
      <c r="B121" s="213" t="s">
        <v>1366</v>
      </c>
      <c r="C121" s="141" t="s">
        <v>883</v>
      </c>
      <c r="D121" s="141">
        <v>17</v>
      </c>
      <c r="E121" s="139" t="s">
        <v>199</v>
      </c>
      <c r="F121" s="141" t="s">
        <v>1148</v>
      </c>
      <c r="G121" s="141" t="s">
        <v>1149</v>
      </c>
      <c r="H121" s="141">
        <v>8.1999999999999993</v>
      </c>
      <c r="I121" s="141" t="s">
        <v>1367</v>
      </c>
      <c r="J121" s="133">
        <v>350</v>
      </c>
      <c r="K121" s="133">
        <v>350</v>
      </c>
    </row>
    <row r="122" spans="1:11" ht="15" customHeight="1" x14ac:dyDescent="0.25">
      <c r="A122" s="138">
        <v>119</v>
      </c>
      <c r="B122" s="139" t="s">
        <v>1368</v>
      </c>
      <c r="C122" s="204" t="s">
        <v>889</v>
      </c>
      <c r="D122" s="204">
        <v>7</v>
      </c>
      <c r="E122" s="139" t="s">
        <v>199</v>
      </c>
      <c r="F122" s="204" t="s">
        <v>1215</v>
      </c>
      <c r="G122" s="204" t="s">
        <v>310</v>
      </c>
      <c r="H122" s="204">
        <v>8.5</v>
      </c>
      <c r="I122" s="204" t="s">
        <v>1369</v>
      </c>
      <c r="J122" s="133">
        <v>350</v>
      </c>
      <c r="K122" s="133">
        <v>350</v>
      </c>
    </row>
    <row r="123" spans="1:11" ht="15" customHeight="1" x14ac:dyDescent="0.25">
      <c r="A123" s="138">
        <v>120</v>
      </c>
      <c r="B123" s="139" t="s">
        <v>1370</v>
      </c>
      <c r="C123" s="204" t="s">
        <v>883</v>
      </c>
      <c r="D123" s="204">
        <v>8</v>
      </c>
      <c r="E123" s="139" t="s">
        <v>199</v>
      </c>
      <c r="F123" s="204" t="s">
        <v>1371</v>
      </c>
      <c r="G123" s="204" t="s">
        <v>350</v>
      </c>
      <c r="H123" s="204">
        <v>9.1</v>
      </c>
      <c r="I123" s="204" t="s">
        <v>1372</v>
      </c>
      <c r="J123" s="133">
        <v>350</v>
      </c>
      <c r="K123" s="133">
        <v>350</v>
      </c>
    </row>
    <row r="124" spans="1:11" ht="15" customHeight="1" x14ac:dyDescent="0.25">
      <c r="A124" s="138">
        <v>121</v>
      </c>
      <c r="B124" s="139" t="s">
        <v>698</v>
      </c>
      <c r="C124" s="204" t="s">
        <v>889</v>
      </c>
      <c r="D124" s="204">
        <v>9</v>
      </c>
      <c r="E124" s="139" t="s">
        <v>199</v>
      </c>
      <c r="F124" s="139" t="s">
        <v>1373</v>
      </c>
      <c r="G124" s="204" t="s">
        <v>392</v>
      </c>
      <c r="H124" s="204">
        <v>9.6999999999999993</v>
      </c>
      <c r="I124" s="204" t="s">
        <v>698</v>
      </c>
      <c r="J124" s="133">
        <v>350</v>
      </c>
      <c r="K124" s="133">
        <v>350</v>
      </c>
    </row>
    <row r="125" spans="1:11" ht="15" customHeight="1" x14ac:dyDescent="0.25">
      <c r="A125" s="138">
        <v>122</v>
      </c>
      <c r="B125" s="139" t="s">
        <v>1374</v>
      </c>
      <c r="C125" s="204" t="s">
        <v>889</v>
      </c>
      <c r="D125" s="204">
        <v>9</v>
      </c>
      <c r="E125" s="139" t="s">
        <v>199</v>
      </c>
      <c r="F125" s="139" t="s">
        <v>1361</v>
      </c>
      <c r="G125" s="204" t="s">
        <v>392</v>
      </c>
      <c r="H125" s="204">
        <v>8.1999999999999993</v>
      </c>
      <c r="I125" s="204" t="s">
        <v>1375</v>
      </c>
      <c r="J125" s="133">
        <v>350</v>
      </c>
      <c r="K125" s="133">
        <v>350</v>
      </c>
    </row>
    <row r="126" spans="1:11" ht="15" customHeight="1" x14ac:dyDescent="0.25">
      <c r="A126" s="138">
        <v>123</v>
      </c>
      <c r="B126" s="139" t="s">
        <v>1376</v>
      </c>
      <c r="C126" s="204" t="s">
        <v>883</v>
      </c>
      <c r="D126" s="204">
        <v>25</v>
      </c>
      <c r="E126" s="139" t="s">
        <v>199</v>
      </c>
      <c r="F126" s="204" t="s">
        <v>95</v>
      </c>
      <c r="G126" s="204" t="s">
        <v>32</v>
      </c>
      <c r="H126" s="204">
        <v>9.2200000000000006</v>
      </c>
      <c r="I126" s="204" t="s">
        <v>1376</v>
      </c>
      <c r="J126" s="133">
        <v>350</v>
      </c>
      <c r="K126" s="133">
        <v>350</v>
      </c>
    </row>
    <row r="127" spans="1:11" ht="15" customHeight="1" x14ac:dyDescent="0.25">
      <c r="A127" s="138">
        <v>124</v>
      </c>
      <c r="B127" s="139" t="s">
        <v>1377</v>
      </c>
      <c r="C127" s="204" t="s">
        <v>883</v>
      </c>
      <c r="D127" s="204">
        <v>8</v>
      </c>
      <c r="E127" s="139" t="s">
        <v>199</v>
      </c>
      <c r="F127" s="204" t="s">
        <v>1174</v>
      </c>
      <c r="G127" s="204" t="s">
        <v>350</v>
      </c>
      <c r="H127" s="204">
        <v>8.6</v>
      </c>
      <c r="I127" s="204" t="s">
        <v>1378</v>
      </c>
      <c r="J127" s="133">
        <v>350</v>
      </c>
      <c r="K127" s="133">
        <v>350</v>
      </c>
    </row>
    <row r="128" spans="1:11" ht="15" customHeight="1" x14ac:dyDescent="0.25">
      <c r="A128" s="138">
        <v>125</v>
      </c>
      <c r="B128" s="139" t="s">
        <v>1379</v>
      </c>
      <c r="C128" s="139" t="s">
        <v>889</v>
      </c>
      <c r="D128" s="139">
        <v>9</v>
      </c>
      <c r="E128" s="139" t="s">
        <v>199</v>
      </c>
      <c r="F128" s="139" t="s">
        <v>1255</v>
      </c>
      <c r="G128" s="204" t="s">
        <v>350</v>
      </c>
      <c r="H128" s="139">
        <v>8.6999999999999993</v>
      </c>
      <c r="I128" s="139" t="s">
        <v>1380</v>
      </c>
      <c r="J128" s="133">
        <v>350</v>
      </c>
      <c r="K128" s="133">
        <v>350</v>
      </c>
    </row>
    <row r="129" spans="1:11" ht="15" customHeight="1" x14ac:dyDescent="0.25">
      <c r="A129" s="138">
        <v>126</v>
      </c>
      <c r="B129" s="139" t="s">
        <v>1381</v>
      </c>
      <c r="C129" s="204" t="s">
        <v>889</v>
      </c>
      <c r="D129" s="204">
        <v>17</v>
      </c>
      <c r="E129" s="139" t="s">
        <v>199</v>
      </c>
      <c r="F129" s="139" t="s">
        <v>1382</v>
      </c>
      <c r="G129" s="204" t="s">
        <v>69</v>
      </c>
      <c r="H129" s="204">
        <v>8.6999999999999993</v>
      </c>
      <c r="I129" s="148" t="s">
        <v>1383</v>
      </c>
      <c r="J129" s="133">
        <v>350</v>
      </c>
      <c r="K129" s="133">
        <v>350</v>
      </c>
    </row>
    <row r="130" spans="1:11" ht="15" customHeight="1" x14ac:dyDescent="0.25">
      <c r="A130" s="138">
        <v>127</v>
      </c>
      <c r="B130" s="139" t="s">
        <v>1384</v>
      </c>
      <c r="C130" s="204" t="s">
        <v>883</v>
      </c>
      <c r="D130" s="204">
        <v>7</v>
      </c>
      <c r="E130" s="139" t="s">
        <v>199</v>
      </c>
      <c r="F130" s="204" t="s">
        <v>1385</v>
      </c>
      <c r="G130" s="204" t="s">
        <v>350</v>
      </c>
      <c r="H130" s="204">
        <v>8.1</v>
      </c>
      <c r="I130" s="204" t="s">
        <v>1386</v>
      </c>
      <c r="J130" s="133">
        <v>350</v>
      </c>
      <c r="K130" s="133">
        <v>350</v>
      </c>
    </row>
    <row r="131" spans="1:11" ht="15" customHeight="1" x14ac:dyDescent="0.25">
      <c r="A131" s="138">
        <v>128</v>
      </c>
      <c r="B131" s="213" t="s">
        <v>1387</v>
      </c>
      <c r="C131" s="141" t="s">
        <v>889</v>
      </c>
      <c r="D131" s="141">
        <v>21</v>
      </c>
      <c r="E131" s="139" t="s">
        <v>199</v>
      </c>
      <c r="F131" s="141" t="s">
        <v>1388</v>
      </c>
      <c r="G131" s="141" t="s">
        <v>1149</v>
      </c>
      <c r="H131" s="141">
        <v>9.24</v>
      </c>
      <c r="I131" s="213" t="s">
        <v>1387</v>
      </c>
      <c r="J131" s="133">
        <v>350</v>
      </c>
      <c r="K131" s="133">
        <v>350</v>
      </c>
    </row>
    <row r="132" spans="1:11" ht="15" customHeight="1" x14ac:dyDescent="0.25">
      <c r="A132" s="138">
        <v>129</v>
      </c>
      <c r="B132" s="139" t="s">
        <v>777</v>
      </c>
      <c r="C132" s="139" t="s">
        <v>889</v>
      </c>
      <c r="D132" s="139">
        <v>13</v>
      </c>
      <c r="E132" s="139" t="s">
        <v>199</v>
      </c>
      <c r="F132" s="139" t="s">
        <v>1389</v>
      </c>
      <c r="G132" s="139" t="s">
        <v>310</v>
      </c>
      <c r="H132" s="139">
        <v>9.3000000000000007</v>
      </c>
      <c r="I132" s="139" t="s">
        <v>778</v>
      </c>
      <c r="J132" s="133">
        <v>350</v>
      </c>
      <c r="K132" s="133">
        <v>350</v>
      </c>
    </row>
    <row r="133" spans="1:11" ht="15" customHeight="1" x14ac:dyDescent="0.25">
      <c r="A133" s="138">
        <v>130</v>
      </c>
      <c r="B133" s="139" t="s">
        <v>1390</v>
      </c>
      <c r="C133" s="204" t="s">
        <v>889</v>
      </c>
      <c r="D133" s="204">
        <v>11</v>
      </c>
      <c r="E133" s="139" t="s">
        <v>199</v>
      </c>
      <c r="F133" s="204" t="s">
        <v>1391</v>
      </c>
      <c r="G133" s="204" t="s">
        <v>305</v>
      </c>
      <c r="H133" s="204">
        <v>8</v>
      </c>
      <c r="I133" s="204" t="s">
        <v>722</v>
      </c>
      <c r="J133" s="133">
        <v>350</v>
      </c>
      <c r="K133" s="133">
        <v>350</v>
      </c>
    </row>
    <row r="134" spans="1:11" ht="15" customHeight="1" x14ac:dyDescent="0.25">
      <c r="A134" s="138">
        <v>131</v>
      </c>
      <c r="B134" s="139" t="s">
        <v>1392</v>
      </c>
      <c r="C134" s="204" t="s">
        <v>889</v>
      </c>
      <c r="D134" s="204">
        <v>8</v>
      </c>
      <c r="E134" s="139" t="s">
        <v>199</v>
      </c>
      <c r="F134" s="139" t="s">
        <v>1393</v>
      </c>
      <c r="G134" s="204" t="s">
        <v>350</v>
      </c>
      <c r="H134" s="204">
        <v>8.6</v>
      </c>
      <c r="I134" s="204" t="s">
        <v>1394</v>
      </c>
      <c r="J134" s="133">
        <v>350</v>
      </c>
      <c r="K134" s="133">
        <v>350</v>
      </c>
    </row>
    <row r="135" spans="1:11" ht="15" customHeight="1" x14ac:dyDescent="0.25">
      <c r="A135" s="138">
        <v>132</v>
      </c>
      <c r="B135" s="138" t="s">
        <v>1015</v>
      </c>
      <c r="C135" s="139" t="s">
        <v>889</v>
      </c>
      <c r="D135" s="204">
        <v>12</v>
      </c>
      <c r="E135" s="139" t="s">
        <v>199</v>
      </c>
      <c r="F135" s="204" t="s">
        <v>1395</v>
      </c>
      <c r="G135" s="204" t="s">
        <v>1245</v>
      </c>
      <c r="H135" s="141" t="s">
        <v>48</v>
      </c>
      <c r="I135" s="204" t="s">
        <v>1396</v>
      </c>
      <c r="J135" s="133">
        <v>350</v>
      </c>
      <c r="K135" s="133">
        <v>350</v>
      </c>
    </row>
    <row r="136" spans="1:11" ht="15" customHeight="1" x14ac:dyDescent="0.25">
      <c r="A136" s="143">
        <v>133</v>
      </c>
      <c r="B136" s="144" t="s">
        <v>1397</v>
      </c>
      <c r="C136" s="142" t="s">
        <v>883</v>
      </c>
      <c r="D136" s="142">
        <v>14</v>
      </c>
      <c r="E136" s="144" t="s">
        <v>199</v>
      </c>
      <c r="F136" s="142" t="s">
        <v>1210</v>
      </c>
      <c r="G136" s="142" t="s">
        <v>350</v>
      </c>
      <c r="H136" s="142">
        <v>9.5</v>
      </c>
      <c r="I136" s="142" t="s">
        <v>1398</v>
      </c>
      <c r="J136" s="133">
        <v>350</v>
      </c>
      <c r="K136" s="133">
        <v>350</v>
      </c>
    </row>
    <row r="137" spans="1:11" ht="15" customHeight="1" x14ac:dyDescent="0.25">
      <c r="A137" s="216"/>
      <c r="B137" s="216"/>
      <c r="C137" s="216"/>
      <c r="D137" s="216"/>
      <c r="E137" s="216"/>
      <c r="F137" s="216"/>
      <c r="G137" s="216"/>
      <c r="H137" s="216"/>
      <c r="I137" s="216"/>
      <c r="J137" s="218">
        <f>SUM(J4:J136)</f>
        <v>71400</v>
      </c>
      <c r="K137" s="217">
        <f>SUM(K4:K136)</f>
        <v>71400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A12F-5534-4EB2-9200-3AEC5B9DB669}">
  <dimension ref="A1:K137"/>
  <sheetViews>
    <sheetView workbookViewId="0">
      <selection sqref="A1:XFD1048576"/>
    </sheetView>
  </sheetViews>
  <sheetFormatPr baseColWidth="10" defaultRowHeight="15" x14ac:dyDescent="0.25"/>
  <cols>
    <col min="1" max="1" width="10.28515625" style="134" bestFit="1" customWidth="1"/>
    <col min="2" max="2" width="35" style="134" bestFit="1" customWidth="1"/>
    <col min="3" max="3" width="9.5703125" style="134" bestFit="1" customWidth="1"/>
    <col min="4" max="4" width="9.85546875" style="134" bestFit="1" customWidth="1"/>
    <col min="5" max="5" width="22.42578125" style="134" bestFit="1" customWidth="1"/>
    <col min="6" max="6" width="58.42578125" style="134" bestFit="1" customWidth="1"/>
    <col min="7" max="7" width="14.5703125" style="134" bestFit="1" customWidth="1"/>
    <col min="8" max="8" width="20.85546875" style="134" bestFit="1" customWidth="1"/>
    <col min="9" max="9" width="37.7109375" style="134" bestFit="1" customWidth="1"/>
    <col min="10" max="10" width="10.85546875" style="134" bestFit="1" customWidth="1"/>
    <col min="11" max="11" width="11" style="134" bestFit="1" customWidth="1"/>
    <col min="12" max="16384" width="11.42578125" style="134"/>
  </cols>
  <sheetData>
    <row r="1" spans="1:11" ht="15" customHeight="1" x14ac:dyDescent="0.25">
      <c r="A1" s="258" t="s">
        <v>1405</v>
      </c>
      <c r="B1" s="258"/>
      <c r="C1" s="258"/>
    </row>
    <row r="3" spans="1:11" ht="15" customHeight="1" x14ac:dyDescent="0.25">
      <c r="A3" s="26" t="s">
        <v>15</v>
      </c>
      <c r="B3" s="207" t="s">
        <v>573</v>
      </c>
      <c r="C3" s="219" t="s">
        <v>17</v>
      </c>
      <c r="D3" s="219" t="s">
        <v>18</v>
      </c>
      <c r="E3" s="219" t="s">
        <v>19</v>
      </c>
      <c r="F3" s="219" t="s">
        <v>20</v>
      </c>
      <c r="G3" s="219" t="s">
        <v>21</v>
      </c>
      <c r="H3" s="219" t="s">
        <v>881</v>
      </c>
      <c r="I3" s="219" t="s">
        <v>1121</v>
      </c>
      <c r="J3" s="219" t="s">
        <v>576</v>
      </c>
      <c r="K3" s="219" t="s">
        <v>27</v>
      </c>
    </row>
    <row r="4" spans="1:11" ht="15" customHeight="1" x14ac:dyDescent="0.25">
      <c r="A4" s="138">
        <v>1</v>
      </c>
      <c r="B4" s="219" t="s">
        <v>882</v>
      </c>
      <c r="C4" s="219" t="s">
        <v>883</v>
      </c>
      <c r="D4" s="219">
        <v>23</v>
      </c>
      <c r="E4" s="139" t="s">
        <v>30</v>
      </c>
      <c r="F4" s="219" t="s">
        <v>884</v>
      </c>
      <c r="G4" s="219" t="s">
        <v>188</v>
      </c>
      <c r="H4" s="219">
        <v>9.08</v>
      </c>
      <c r="I4" s="219" t="s">
        <v>882</v>
      </c>
      <c r="J4" s="133">
        <v>1000</v>
      </c>
      <c r="K4" s="133">
        <v>1000</v>
      </c>
    </row>
    <row r="5" spans="1:11" ht="15" customHeight="1" x14ac:dyDescent="0.25">
      <c r="A5" s="138">
        <v>2</v>
      </c>
      <c r="B5" s="219" t="s">
        <v>1122</v>
      </c>
      <c r="C5" s="219" t="s">
        <v>883</v>
      </c>
      <c r="D5" s="219">
        <v>19</v>
      </c>
      <c r="E5" s="219" t="s">
        <v>30</v>
      </c>
      <c r="F5" s="219" t="s">
        <v>884</v>
      </c>
      <c r="G5" s="219" t="s">
        <v>1123</v>
      </c>
      <c r="H5" s="219">
        <v>9.8000000000000007</v>
      </c>
      <c r="I5" s="219" t="s">
        <v>1122</v>
      </c>
      <c r="J5" s="133">
        <v>1000</v>
      </c>
      <c r="K5" s="133">
        <v>1000</v>
      </c>
    </row>
    <row r="6" spans="1:11" ht="15" customHeight="1" x14ac:dyDescent="0.25">
      <c r="A6" s="138">
        <v>3</v>
      </c>
      <c r="B6" s="208" t="s">
        <v>890</v>
      </c>
      <c r="C6" s="208" t="s">
        <v>889</v>
      </c>
      <c r="D6" s="208">
        <v>21</v>
      </c>
      <c r="E6" s="139" t="s">
        <v>30</v>
      </c>
      <c r="F6" s="208" t="s">
        <v>95</v>
      </c>
      <c r="G6" s="208" t="s">
        <v>618</v>
      </c>
      <c r="H6" s="208">
        <v>8.9</v>
      </c>
      <c r="I6" s="208" t="s">
        <v>890</v>
      </c>
      <c r="J6" s="133">
        <v>1000</v>
      </c>
      <c r="K6" s="133">
        <v>1000</v>
      </c>
    </row>
    <row r="7" spans="1:11" ht="15" customHeight="1" x14ac:dyDescent="0.25">
      <c r="A7" s="138">
        <v>4</v>
      </c>
      <c r="B7" s="209" t="s">
        <v>1124</v>
      </c>
      <c r="C7" s="209" t="s">
        <v>889</v>
      </c>
      <c r="D7" s="210">
        <v>14</v>
      </c>
      <c r="E7" s="219" t="s">
        <v>30</v>
      </c>
      <c r="F7" s="209" t="s">
        <v>1125</v>
      </c>
      <c r="G7" s="209" t="s">
        <v>1126</v>
      </c>
      <c r="H7" s="209">
        <v>7.4</v>
      </c>
      <c r="I7" s="209" t="s">
        <v>1127</v>
      </c>
      <c r="J7" s="133">
        <v>1000</v>
      </c>
      <c r="K7" s="133">
        <v>1000</v>
      </c>
    </row>
    <row r="8" spans="1:11" ht="15" customHeight="1" x14ac:dyDescent="0.25">
      <c r="A8" s="138">
        <v>5</v>
      </c>
      <c r="B8" s="208" t="s">
        <v>46</v>
      </c>
      <c r="C8" s="208" t="s">
        <v>889</v>
      </c>
      <c r="D8" s="208">
        <v>15</v>
      </c>
      <c r="E8" s="139" t="s">
        <v>30</v>
      </c>
      <c r="F8" s="208" t="s">
        <v>1128</v>
      </c>
      <c r="G8" s="208" t="s">
        <v>1129</v>
      </c>
      <c r="H8" s="208" t="s">
        <v>48</v>
      </c>
      <c r="I8" s="208" t="s">
        <v>49</v>
      </c>
      <c r="J8" s="133">
        <v>1000</v>
      </c>
      <c r="K8" s="133">
        <v>1000</v>
      </c>
    </row>
    <row r="9" spans="1:11" ht="15" customHeight="1" x14ac:dyDescent="0.25">
      <c r="A9" s="138">
        <v>6</v>
      </c>
      <c r="B9" s="208" t="s">
        <v>896</v>
      </c>
      <c r="C9" s="208" t="s">
        <v>889</v>
      </c>
      <c r="D9" s="208">
        <v>23</v>
      </c>
      <c r="E9" s="219" t="s">
        <v>30</v>
      </c>
      <c r="F9" s="208" t="s">
        <v>1130</v>
      </c>
      <c r="G9" s="208" t="s">
        <v>1131</v>
      </c>
      <c r="H9" s="208">
        <v>8.6</v>
      </c>
      <c r="I9" s="208" t="s">
        <v>1132</v>
      </c>
      <c r="J9" s="133">
        <v>1000</v>
      </c>
      <c r="K9" s="133">
        <v>1000</v>
      </c>
    </row>
    <row r="10" spans="1:11" ht="15" customHeight="1" x14ac:dyDescent="0.25">
      <c r="A10" s="138">
        <v>7</v>
      </c>
      <c r="B10" s="211" t="s">
        <v>1133</v>
      </c>
      <c r="C10" s="211" t="s">
        <v>889</v>
      </c>
      <c r="D10" s="211">
        <v>20</v>
      </c>
      <c r="E10" s="139" t="s">
        <v>30</v>
      </c>
      <c r="F10" s="208" t="s">
        <v>1134</v>
      </c>
      <c r="G10" s="211" t="s">
        <v>1135</v>
      </c>
      <c r="H10" s="211">
        <v>9.3000000000000007</v>
      </c>
      <c r="I10" s="211" t="s">
        <v>1133</v>
      </c>
      <c r="J10" s="133">
        <v>1000</v>
      </c>
      <c r="K10" s="133">
        <v>1000</v>
      </c>
    </row>
    <row r="11" spans="1:11" ht="15" customHeight="1" x14ac:dyDescent="0.25">
      <c r="A11" s="138">
        <v>8</v>
      </c>
      <c r="B11" s="208" t="s">
        <v>56</v>
      </c>
      <c r="C11" s="208" t="s">
        <v>883</v>
      </c>
      <c r="D11" s="208">
        <v>22</v>
      </c>
      <c r="E11" s="219" t="s">
        <v>30</v>
      </c>
      <c r="F11" s="208" t="s">
        <v>1136</v>
      </c>
      <c r="G11" s="208" t="s">
        <v>330</v>
      </c>
      <c r="H11" s="208">
        <v>9.1999999999999993</v>
      </c>
      <c r="I11" s="208" t="s">
        <v>56</v>
      </c>
      <c r="J11" s="133">
        <v>1000</v>
      </c>
      <c r="K11" s="133">
        <v>1000</v>
      </c>
    </row>
    <row r="12" spans="1:11" ht="15" customHeight="1" x14ac:dyDescent="0.25">
      <c r="A12" s="138">
        <v>9</v>
      </c>
      <c r="B12" s="208" t="s">
        <v>900</v>
      </c>
      <c r="C12" s="208" t="s">
        <v>883</v>
      </c>
      <c r="D12" s="208">
        <v>20</v>
      </c>
      <c r="E12" s="139" t="s">
        <v>30</v>
      </c>
      <c r="F12" s="208" t="s">
        <v>1137</v>
      </c>
      <c r="G12" s="208" t="s">
        <v>1123</v>
      </c>
      <c r="H12" s="208">
        <v>8.6</v>
      </c>
      <c r="I12" s="208" t="s">
        <v>900</v>
      </c>
      <c r="J12" s="133">
        <v>1000</v>
      </c>
      <c r="K12" s="133">
        <v>1000</v>
      </c>
    </row>
    <row r="13" spans="1:11" ht="15" customHeight="1" x14ac:dyDescent="0.25">
      <c r="A13" s="138">
        <v>10</v>
      </c>
      <c r="B13" s="211" t="s">
        <v>1138</v>
      </c>
      <c r="C13" s="211" t="s">
        <v>883</v>
      </c>
      <c r="D13" s="211">
        <v>6</v>
      </c>
      <c r="E13" s="219" t="s">
        <v>30</v>
      </c>
      <c r="F13" s="211" t="s">
        <v>1139</v>
      </c>
      <c r="G13" s="211" t="s">
        <v>310</v>
      </c>
      <c r="H13" s="211">
        <v>8.4</v>
      </c>
      <c r="I13" s="211" t="s">
        <v>1140</v>
      </c>
      <c r="J13" s="133">
        <v>1000</v>
      </c>
      <c r="K13" s="133">
        <v>1000</v>
      </c>
    </row>
    <row r="14" spans="1:11" ht="15" customHeight="1" x14ac:dyDescent="0.25">
      <c r="A14" s="138">
        <v>11</v>
      </c>
      <c r="B14" s="208" t="s">
        <v>1141</v>
      </c>
      <c r="C14" s="211" t="s">
        <v>883</v>
      </c>
      <c r="D14" s="209">
        <v>19</v>
      </c>
      <c r="E14" s="139" t="s">
        <v>30</v>
      </c>
      <c r="F14" s="211" t="s">
        <v>1142</v>
      </c>
      <c r="G14" s="211" t="s">
        <v>1131</v>
      </c>
      <c r="H14" s="209">
        <v>8</v>
      </c>
      <c r="I14" s="211" t="s">
        <v>1143</v>
      </c>
      <c r="J14" s="133">
        <v>1000</v>
      </c>
      <c r="K14" s="133">
        <v>1000</v>
      </c>
    </row>
    <row r="15" spans="1:11" ht="15" customHeight="1" x14ac:dyDescent="0.25">
      <c r="A15" s="138">
        <v>12</v>
      </c>
      <c r="B15" s="208" t="s">
        <v>1144</v>
      </c>
      <c r="C15" s="208" t="s">
        <v>883</v>
      </c>
      <c r="D15" s="208">
        <v>21</v>
      </c>
      <c r="E15" s="219" t="s">
        <v>30</v>
      </c>
      <c r="F15" s="208" t="s">
        <v>1145</v>
      </c>
      <c r="G15" s="208" t="s">
        <v>38</v>
      </c>
      <c r="H15" s="208">
        <v>9.3000000000000007</v>
      </c>
      <c r="I15" s="208" t="s">
        <v>1144</v>
      </c>
      <c r="J15" s="133">
        <v>1000</v>
      </c>
      <c r="K15" s="133">
        <v>1000</v>
      </c>
    </row>
    <row r="16" spans="1:11" ht="15" customHeight="1" x14ac:dyDescent="0.25">
      <c r="A16" s="138">
        <v>13</v>
      </c>
      <c r="B16" s="211" t="s">
        <v>669</v>
      </c>
      <c r="C16" s="211" t="s">
        <v>889</v>
      </c>
      <c r="D16" s="211">
        <v>21</v>
      </c>
      <c r="E16" s="139" t="s">
        <v>30</v>
      </c>
      <c r="F16" s="211" t="s">
        <v>1146</v>
      </c>
      <c r="G16" s="211" t="s">
        <v>1135</v>
      </c>
      <c r="H16" s="211">
        <v>8.6999999999999993</v>
      </c>
      <c r="I16" s="211" t="s">
        <v>669</v>
      </c>
      <c r="J16" s="133">
        <v>1000</v>
      </c>
      <c r="K16" s="133">
        <v>1000</v>
      </c>
    </row>
    <row r="17" spans="1:11" ht="15" customHeight="1" x14ac:dyDescent="0.25">
      <c r="A17" s="138">
        <v>14</v>
      </c>
      <c r="B17" s="209" t="s">
        <v>1147</v>
      </c>
      <c r="C17" s="209" t="s">
        <v>889</v>
      </c>
      <c r="D17" s="209">
        <v>17</v>
      </c>
      <c r="E17" s="219" t="s">
        <v>30</v>
      </c>
      <c r="F17" s="209" t="s">
        <v>1148</v>
      </c>
      <c r="G17" s="209" t="s">
        <v>1149</v>
      </c>
      <c r="H17" s="209">
        <v>8</v>
      </c>
      <c r="I17" s="209" t="s">
        <v>1150</v>
      </c>
      <c r="J17" s="133">
        <v>1000</v>
      </c>
      <c r="K17" s="133">
        <v>1000</v>
      </c>
    </row>
    <row r="18" spans="1:11" ht="15" customHeight="1" x14ac:dyDescent="0.25">
      <c r="A18" s="138">
        <v>15</v>
      </c>
      <c r="B18" s="208" t="s">
        <v>674</v>
      </c>
      <c r="C18" s="208" t="s">
        <v>883</v>
      </c>
      <c r="D18" s="208">
        <v>33</v>
      </c>
      <c r="E18" s="139" t="s">
        <v>30</v>
      </c>
      <c r="F18" s="208" t="s">
        <v>95</v>
      </c>
      <c r="G18" s="208" t="s">
        <v>618</v>
      </c>
      <c r="H18" s="208">
        <v>9.3000000000000007</v>
      </c>
      <c r="I18" s="208" t="s">
        <v>674</v>
      </c>
      <c r="J18" s="133">
        <v>1000</v>
      </c>
      <c r="K18" s="133">
        <v>1000</v>
      </c>
    </row>
    <row r="19" spans="1:11" ht="15" customHeight="1" x14ac:dyDescent="0.25">
      <c r="A19" s="138">
        <v>16</v>
      </c>
      <c r="B19" s="208" t="s">
        <v>1151</v>
      </c>
      <c r="C19" s="208" t="s">
        <v>889</v>
      </c>
      <c r="D19" s="208">
        <v>20</v>
      </c>
      <c r="E19" s="219" t="s">
        <v>30</v>
      </c>
      <c r="F19" s="208" t="s">
        <v>1134</v>
      </c>
      <c r="G19" s="208" t="s">
        <v>1149</v>
      </c>
      <c r="H19" s="208">
        <v>9.5</v>
      </c>
      <c r="I19" s="208" t="s">
        <v>1151</v>
      </c>
      <c r="J19" s="133">
        <v>1000</v>
      </c>
      <c r="K19" s="133">
        <v>1000</v>
      </c>
    </row>
    <row r="20" spans="1:11" ht="15" customHeight="1" x14ac:dyDescent="0.25">
      <c r="A20" s="138">
        <v>17</v>
      </c>
      <c r="B20" s="208" t="s">
        <v>1152</v>
      </c>
      <c r="C20" s="208" t="s">
        <v>883</v>
      </c>
      <c r="D20" s="208">
        <v>6</v>
      </c>
      <c r="E20" s="139" t="s">
        <v>30</v>
      </c>
      <c r="F20" s="208" t="s">
        <v>1153</v>
      </c>
      <c r="G20" s="208" t="s">
        <v>307</v>
      </c>
      <c r="H20" s="208">
        <v>9.3000000000000007</v>
      </c>
      <c r="I20" s="208" t="s">
        <v>1154</v>
      </c>
      <c r="J20" s="133">
        <v>1000</v>
      </c>
      <c r="K20" s="133">
        <v>1000</v>
      </c>
    </row>
    <row r="21" spans="1:11" ht="15" customHeight="1" x14ac:dyDescent="0.25">
      <c r="A21" s="138">
        <v>18</v>
      </c>
      <c r="B21" s="208" t="s">
        <v>609</v>
      </c>
      <c r="C21" s="208" t="s">
        <v>889</v>
      </c>
      <c r="D21" s="208">
        <v>17</v>
      </c>
      <c r="E21" s="219" t="s">
        <v>30</v>
      </c>
      <c r="F21" s="208" t="s">
        <v>610</v>
      </c>
      <c r="G21" s="208" t="s">
        <v>330</v>
      </c>
      <c r="H21" s="208">
        <v>9</v>
      </c>
      <c r="I21" s="208" t="s">
        <v>920</v>
      </c>
      <c r="J21" s="133">
        <v>1000</v>
      </c>
      <c r="K21" s="133">
        <v>1000</v>
      </c>
    </row>
    <row r="22" spans="1:11" ht="15" customHeight="1" x14ac:dyDescent="0.25">
      <c r="A22" s="138">
        <v>19</v>
      </c>
      <c r="B22" s="211" t="s">
        <v>678</v>
      </c>
      <c r="C22" s="211" t="s">
        <v>883</v>
      </c>
      <c r="D22" s="211">
        <v>8</v>
      </c>
      <c r="E22" s="139" t="s">
        <v>30</v>
      </c>
      <c r="F22" s="211" t="s">
        <v>1155</v>
      </c>
      <c r="G22" s="211" t="s">
        <v>350</v>
      </c>
      <c r="H22" s="211">
        <v>9</v>
      </c>
      <c r="I22" s="211" t="s">
        <v>680</v>
      </c>
      <c r="J22" s="133">
        <v>1000</v>
      </c>
      <c r="K22" s="133">
        <v>1000</v>
      </c>
    </row>
    <row r="23" spans="1:11" ht="15" customHeight="1" x14ac:dyDescent="0.25">
      <c r="A23" s="138">
        <v>20</v>
      </c>
      <c r="B23" s="211" t="s">
        <v>1156</v>
      </c>
      <c r="C23" s="211" t="s">
        <v>889</v>
      </c>
      <c r="D23" s="211">
        <v>20</v>
      </c>
      <c r="E23" s="219" t="s">
        <v>30</v>
      </c>
      <c r="F23" s="211" t="s">
        <v>1157</v>
      </c>
      <c r="G23" s="211" t="s">
        <v>69</v>
      </c>
      <c r="H23" s="211">
        <v>8.5</v>
      </c>
      <c r="I23" s="211" t="s">
        <v>1156</v>
      </c>
      <c r="J23" s="133">
        <v>1000</v>
      </c>
      <c r="K23" s="133">
        <v>1000</v>
      </c>
    </row>
    <row r="24" spans="1:11" ht="15" customHeight="1" x14ac:dyDescent="0.25">
      <c r="A24" s="138">
        <v>21</v>
      </c>
      <c r="B24" s="211" t="s">
        <v>1158</v>
      </c>
      <c r="C24" s="211" t="s">
        <v>883</v>
      </c>
      <c r="D24" s="211">
        <v>18</v>
      </c>
      <c r="E24" s="139" t="s">
        <v>30</v>
      </c>
      <c r="F24" s="211" t="s">
        <v>1159</v>
      </c>
      <c r="G24" s="211" t="s">
        <v>1135</v>
      </c>
      <c r="H24" s="211">
        <v>8.6</v>
      </c>
      <c r="I24" s="211" t="s">
        <v>1158</v>
      </c>
      <c r="J24" s="133">
        <v>1000</v>
      </c>
      <c r="K24" s="133">
        <v>1000</v>
      </c>
    </row>
    <row r="25" spans="1:11" ht="15" customHeight="1" x14ac:dyDescent="0.25">
      <c r="A25" s="138">
        <v>22</v>
      </c>
      <c r="B25" s="211" t="s">
        <v>688</v>
      </c>
      <c r="C25" s="211" t="s">
        <v>889</v>
      </c>
      <c r="D25" s="211">
        <v>14</v>
      </c>
      <c r="E25" s="219" t="s">
        <v>30</v>
      </c>
      <c r="F25" s="208" t="s">
        <v>1160</v>
      </c>
      <c r="G25" s="211" t="s">
        <v>350</v>
      </c>
      <c r="H25" s="211">
        <v>7.8</v>
      </c>
      <c r="I25" s="211" t="s">
        <v>690</v>
      </c>
      <c r="J25" s="133">
        <v>1000</v>
      </c>
      <c r="K25" s="133">
        <v>1000</v>
      </c>
    </row>
    <row r="26" spans="1:11" ht="15" customHeight="1" x14ac:dyDescent="0.25">
      <c r="A26" s="138">
        <v>23</v>
      </c>
      <c r="B26" s="211" t="s">
        <v>1161</v>
      </c>
      <c r="C26" s="211" t="s">
        <v>883</v>
      </c>
      <c r="D26" s="211">
        <v>21</v>
      </c>
      <c r="E26" s="139" t="s">
        <v>30</v>
      </c>
      <c r="F26" s="211" t="s">
        <v>1162</v>
      </c>
      <c r="G26" s="211" t="s">
        <v>330</v>
      </c>
      <c r="H26" s="211">
        <v>8.5</v>
      </c>
      <c r="I26" s="211" t="s">
        <v>1161</v>
      </c>
      <c r="J26" s="133">
        <v>1000</v>
      </c>
      <c r="K26" s="133">
        <v>1000</v>
      </c>
    </row>
    <row r="27" spans="1:11" ht="15" customHeight="1" x14ac:dyDescent="0.25">
      <c r="A27" s="138">
        <v>24</v>
      </c>
      <c r="B27" s="211" t="s">
        <v>1163</v>
      </c>
      <c r="C27" s="211" t="s">
        <v>889</v>
      </c>
      <c r="D27" s="211">
        <v>9</v>
      </c>
      <c r="E27" s="219" t="s">
        <v>30</v>
      </c>
      <c r="F27" s="211" t="s">
        <v>1164</v>
      </c>
      <c r="G27" s="211" t="s">
        <v>392</v>
      </c>
      <c r="H27" s="211">
        <v>9.6999999999999993</v>
      </c>
      <c r="I27" s="211" t="s">
        <v>1165</v>
      </c>
      <c r="J27" s="133">
        <v>1000</v>
      </c>
      <c r="K27" s="133">
        <v>1000</v>
      </c>
    </row>
    <row r="28" spans="1:11" ht="15" customHeight="1" x14ac:dyDescent="0.25">
      <c r="A28" s="138">
        <v>25</v>
      </c>
      <c r="B28" s="208" t="s">
        <v>708</v>
      </c>
      <c r="C28" s="208" t="s">
        <v>883</v>
      </c>
      <c r="D28" s="208">
        <v>19</v>
      </c>
      <c r="E28" s="139" t="s">
        <v>30</v>
      </c>
      <c r="F28" s="208" t="s">
        <v>1166</v>
      </c>
      <c r="G28" s="208" t="s">
        <v>1123</v>
      </c>
      <c r="H28" s="208">
        <v>9.8000000000000007</v>
      </c>
      <c r="I28" s="208" t="s">
        <v>708</v>
      </c>
      <c r="J28" s="133">
        <v>1000</v>
      </c>
      <c r="K28" s="133">
        <v>1000</v>
      </c>
    </row>
    <row r="29" spans="1:11" ht="15" customHeight="1" x14ac:dyDescent="0.25">
      <c r="A29" s="138">
        <v>26</v>
      </c>
      <c r="B29" s="211" t="s">
        <v>1167</v>
      </c>
      <c r="C29" s="211" t="s">
        <v>883</v>
      </c>
      <c r="D29" s="211">
        <v>13</v>
      </c>
      <c r="E29" s="219" t="s">
        <v>30</v>
      </c>
      <c r="F29" s="208" t="s">
        <v>1168</v>
      </c>
      <c r="G29" s="211" t="s">
        <v>1169</v>
      </c>
      <c r="H29" s="211">
        <v>9.6</v>
      </c>
      <c r="I29" s="211" t="s">
        <v>1170</v>
      </c>
      <c r="J29" s="133">
        <v>1000</v>
      </c>
      <c r="K29" s="133">
        <v>1000</v>
      </c>
    </row>
    <row r="30" spans="1:11" ht="15" customHeight="1" x14ac:dyDescent="0.25">
      <c r="A30" s="138">
        <v>27</v>
      </c>
      <c r="B30" s="208" t="s">
        <v>443</v>
      </c>
      <c r="C30" s="208" t="s">
        <v>883</v>
      </c>
      <c r="D30" s="208">
        <v>13</v>
      </c>
      <c r="E30" s="139" t="s">
        <v>30</v>
      </c>
      <c r="F30" s="208" t="s">
        <v>1171</v>
      </c>
      <c r="G30" s="208" t="s">
        <v>1172</v>
      </c>
      <c r="H30" s="208">
        <v>9</v>
      </c>
      <c r="I30" s="208" t="s">
        <v>1173</v>
      </c>
      <c r="J30" s="133">
        <v>1000</v>
      </c>
      <c r="K30" s="133">
        <v>1000</v>
      </c>
    </row>
    <row r="31" spans="1:11" ht="15" customHeight="1" x14ac:dyDescent="0.25">
      <c r="A31" s="138">
        <v>28</v>
      </c>
      <c r="B31" s="211" t="s">
        <v>632</v>
      </c>
      <c r="C31" s="211" t="s">
        <v>883</v>
      </c>
      <c r="D31" s="211">
        <v>9</v>
      </c>
      <c r="E31" s="219" t="s">
        <v>30</v>
      </c>
      <c r="F31" s="211" t="s">
        <v>1174</v>
      </c>
      <c r="G31" s="211" t="s">
        <v>392</v>
      </c>
      <c r="H31" s="211">
        <v>9.1999999999999993</v>
      </c>
      <c r="I31" s="211" t="s">
        <v>1175</v>
      </c>
      <c r="J31" s="133">
        <v>1000</v>
      </c>
      <c r="K31" s="133">
        <v>1000</v>
      </c>
    </row>
    <row r="32" spans="1:11" ht="15" customHeight="1" x14ac:dyDescent="0.25">
      <c r="A32" s="138">
        <v>29</v>
      </c>
      <c r="B32" s="208" t="s">
        <v>1176</v>
      </c>
      <c r="C32" s="211" t="s">
        <v>883</v>
      </c>
      <c r="D32" s="211">
        <v>12</v>
      </c>
      <c r="E32" s="139" t="s">
        <v>30</v>
      </c>
      <c r="F32" s="211" t="s">
        <v>1177</v>
      </c>
      <c r="G32" s="211" t="s">
        <v>307</v>
      </c>
      <c r="H32" s="211">
        <v>8.3000000000000007</v>
      </c>
      <c r="I32" s="211" t="s">
        <v>343</v>
      </c>
      <c r="J32" s="133">
        <v>1000</v>
      </c>
      <c r="K32" s="133">
        <v>1000</v>
      </c>
    </row>
    <row r="33" spans="1:11" ht="15" customHeight="1" x14ac:dyDescent="0.25">
      <c r="A33" s="138">
        <v>30</v>
      </c>
      <c r="B33" s="211" t="s">
        <v>642</v>
      </c>
      <c r="C33" s="211" t="s">
        <v>883</v>
      </c>
      <c r="D33" s="211">
        <v>7</v>
      </c>
      <c r="E33" s="219" t="s">
        <v>30</v>
      </c>
      <c r="F33" s="208" t="s">
        <v>1178</v>
      </c>
      <c r="G33" s="211" t="s">
        <v>310</v>
      </c>
      <c r="H33" s="211">
        <v>8.1</v>
      </c>
      <c r="I33" s="211" t="s">
        <v>643</v>
      </c>
      <c r="J33" s="133">
        <v>1000</v>
      </c>
      <c r="K33" s="133">
        <v>1000</v>
      </c>
    </row>
    <row r="34" spans="1:11" ht="15" customHeight="1" x14ac:dyDescent="0.25">
      <c r="A34" s="138">
        <v>31</v>
      </c>
      <c r="B34" s="211" t="s">
        <v>942</v>
      </c>
      <c r="C34" s="211" t="s">
        <v>883</v>
      </c>
      <c r="D34" s="211">
        <v>23</v>
      </c>
      <c r="E34" s="139" t="s">
        <v>30</v>
      </c>
      <c r="F34" s="211" t="s">
        <v>884</v>
      </c>
      <c r="G34" s="209" t="s">
        <v>85</v>
      </c>
      <c r="H34" s="211">
        <v>9.44</v>
      </c>
      <c r="I34" s="211" t="s">
        <v>942</v>
      </c>
      <c r="J34" s="133">
        <v>1000</v>
      </c>
      <c r="K34" s="133">
        <v>1000</v>
      </c>
    </row>
    <row r="35" spans="1:11" ht="15" customHeight="1" x14ac:dyDescent="0.25">
      <c r="A35" s="138">
        <v>32</v>
      </c>
      <c r="B35" s="208" t="s">
        <v>354</v>
      </c>
      <c r="C35" s="208" t="s">
        <v>889</v>
      </c>
      <c r="D35" s="208">
        <v>24</v>
      </c>
      <c r="E35" s="219" t="s">
        <v>30</v>
      </c>
      <c r="F35" s="208" t="s">
        <v>1179</v>
      </c>
      <c r="G35" s="208" t="s">
        <v>32</v>
      </c>
      <c r="H35" s="208">
        <v>9.08</v>
      </c>
      <c r="I35" s="208" t="s">
        <v>354</v>
      </c>
      <c r="J35" s="133">
        <v>1000</v>
      </c>
      <c r="K35" s="133">
        <v>1000</v>
      </c>
    </row>
    <row r="36" spans="1:11" ht="15" customHeight="1" x14ac:dyDescent="0.25">
      <c r="A36" s="138">
        <v>33</v>
      </c>
      <c r="B36" s="138" t="s">
        <v>1180</v>
      </c>
      <c r="C36" s="138" t="s">
        <v>883</v>
      </c>
      <c r="D36" s="212">
        <v>17</v>
      </c>
      <c r="E36" s="139" t="s">
        <v>30</v>
      </c>
      <c r="F36" s="212" t="s">
        <v>97</v>
      </c>
      <c r="G36" s="212" t="s">
        <v>1181</v>
      </c>
      <c r="H36" s="212">
        <v>8.9</v>
      </c>
      <c r="I36" s="212" t="s">
        <v>1182</v>
      </c>
      <c r="J36" s="133">
        <v>1000</v>
      </c>
      <c r="K36" s="133">
        <v>1000</v>
      </c>
    </row>
    <row r="37" spans="1:11" ht="15" customHeight="1" x14ac:dyDescent="0.25">
      <c r="A37" s="138">
        <v>34</v>
      </c>
      <c r="B37" s="213" t="s">
        <v>1183</v>
      </c>
      <c r="C37" s="141" t="s">
        <v>883</v>
      </c>
      <c r="D37" s="141">
        <v>11</v>
      </c>
      <c r="E37" s="219" t="s">
        <v>117</v>
      </c>
      <c r="F37" s="141" t="s">
        <v>1184</v>
      </c>
      <c r="G37" s="141" t="s">
        <v>305</v>
      </c>
      <c r="H37" s="141">
        <v>9.4</v>
      </c>
      <c r="I37" s="141" t="s">
        <v>1185</v>
      </c>
      <c r="J37" s="133">
        <v>400</v>
      </c>
      <c r="K37" s="133">
        <v>400</v>
      </c>
    </row>
    <row r="38" spans="1:11" ht="15" customHeight="1" x14ac:dyDescent="0.25">
      <c r="A38" s="138">
        <v>35</v>
      </c>
      <c r="B38" s="213" t="s">
        <v>1027</v>
      </c>
      <c r="C38" s="213" t="s">
        <v>889</v>
      </c>
      <c r="D38" s="213">
        <v>13</v>
      </c>
      <c r="E38" s="139" t="s">
        <v>117</v>
      </c>
      <c r="F38" s="213" t="s">
        <v>1186</v>
      </c>
      <c r="G38" s="213" t="s">
        <v>310</v>
      </c>
      <c r="H38" s="213">
        <v>8.6</v>
      </c>
      <c r="I38" s="213" t="s">
        <v>1187</v>
      </c>
      <c r="J38" s="133">
        <v>400</v>
      </c>
      <c r="K38" s="133">
        <v>400</v>
      </c>
    </row>
    <row r="39" spans="1:11" ht="15" customHeight="1" x14ac:dyDescent="0.25">
      <c r="A39" s="138">
        <v>36</v>
      </c>
      <c r="B39" s="213" t="s">
        <v>1188</v>
      </c>
      <c r="C39" s="141" t="s">
        <v>883</v>
      </c>
      <c r="D39" s="141">
        <v>9</v>
      </c>
      <c r="E39" s="219" t="s">
        <v>117</v>
      </c>
      <c r="F39" s="213" t="s">
        <v>1189</v>
      </c>
      <c r="G39" s="141" t="s">
        <v>392</v>
      </c>
      <c r="H39" s="141">
        <v>8.5</v>
      </c>
      <c r="I39" s="141" t="s">
        <v>1190</v>
      </c>
      <c r="J39" s="133">
        <v>400</v>
      </c>
      <c r="K39" s="133">
        <v>400</v>
      </c>
    </row>
    <row r="40" spans="1:11" ht="15" customHeight="1" x14ac:dyDescent="0.25">
      <c r="A40" s="138">
        <v>37</v>
      </c>
      <c r="B40" s="213" t="s">
        <v>1191</v>
      </c>
      <c r="C40" s="141" t="s">
        <v>889</v>
      </c>
      <c r="D40" s="141">
        <v>6</v>
      </c>
      <c r="E40" s="139" t="s">
        <v>117</v>
      </c>
      <c r="F40" s="141" t="s">
        <v>1174</v>
      </c>
      <c r="G40" s="141" t="s">
        <v>307</v>
      </c>
      <c r="H40" s="141">
        <v>8.1999999999999993</v>
      </c>
      <c r="I40" s="141" t="s">
        <v>1192</v>
      </c>
      <c r="J40" s="133">
        <v>400</v>
      </c>
      <c r="K40" s="133">
        <v>400</v>
      </c>
    </row>
    <row r="41" spans="1:11" ht="15" customHeight="1" x14ac:dyDescent="0.25">
      <c r="A41" s="138">
        <v>38</v>
      </c>
      <c r="B41" s="213" t="s">
        <v>1193</v>
      </c>
      <c r="C41" s="141" t="s">
        <v>889</v>
      </c>
      <c r="D41" s="141">
        <v>19</v>
      </c>
      <c r="E41" s="219" t="s">
        <v>117</v>
      </c>
      <c r="F41" s="141" t="s">
        <v>1194</v>
      </c>
      <c r="G41" s="141" t="s">
        <v>1195</v>
      </c>
      <c r="H41" s="141">
        <v>8.5</v>
      </c>
      <c r="I41" s="141" t="s">
        <v>1193</v>
      </c>
      <c r="J41" s="133">
        <v>400</v>
      </c>
      <c r="K41" s="133">
        <v>400</v>
      </c>
    </row>
    <row r="42" spans="1:11" ht="15" customHeight="1" x14ac:dyDescent="0.25">
      <c r="A42" s="138">
        <v>39</v>
      </c>
      <c r="B42" s="213" t="s">
        <v>465</v>
      </c>
      <c r="C42" s="213" t="s">
        <v>883</v>
      </c>
      <c r="D42" s="213">
        <v>13</v>
      </c>
      <c r="E42" s="139" t="s">
        <v>117</v>
      </c>
      <c r="F42" s="213" t="s">
        <v>1196</v>
      </c>
      <c r="G42" s="213" t="s">
        <v>310</v>
      </c>
      <c r="H42" s="213">
        <v>9.8000000000000007</v>
      </c>
      <c r="I42" s="213" t="s">
        <v>398</v>
      </c>
      <c r="J42" s="133">
        <v>400</v>
      </c>
      <c r="K42" s="133">
        <v>400</v>
      </c>
    </row>
    <row r="43" spans="1:11" ht="15" customHeight="1" x14ac:dyDescent="0.25">
      <c r="A43" s="138">
        <v>40</v>
      </c>
      <c r="B43" s="213" t="s">
        <v>1197</v>
      </c>
      <c r="C43" s="141" t="s">
        <v>889</v>
      </c>
      <c r="D43" s="141">
        <v>10</v>
      </c>
      <c r="E43" s="219" t="s">
        <v>117</v>
      </c>
      <c r="F43" s="141" t="s">
        <v>1198</v>
      </c>
      <c r="G43" s="141" t="s">
        <v>392</v>
      </c>
      <c r="H43" s="141">
        <v>8</v>
      </c>
      <c r="I43" s="141" t="s">
        <v>1199</v>
      </c>
      <c r="J43" s="133">
        <v>400</v>
      </c>
      <c r="K43" s="133">
        <v>400</v>
      </c>
    </row>
    <row r="44" spans="1:11" ht="15" customHeight="1" x14ac:dyDescent="0.25">
      <c r="A44" s="138">
        <v>41</v>
      </c>
      <c r="B44" s="213" t="s">
        <v>502</v>
      </c>
      <c r="C44" s="213" t="s">
        <v>889</v>
      </c>
      <c r="D44" s="213">
        <v>8</v>
      </c>
      <c r="E44" s="139" t="s">
        <v>117</v>
      </c>
      <c r="F44" s="213" t="s">
        <v>1200</v>
      </c>
      <c r="G44" s="213" t="s">
        <v>392</v>
      </c>
      <c r="H44" s="213">
        <v>9.6</v>
      </c>
      <c r="I44" s="213" t="s">
        <v>504</v>
      </c>
      <c r="J44" s="133">
        <v>400</v>
      </c>
      <c r="K44" s="133">
        <v>400</v>
      </c>
    </row>
    <row r="45" spans="1:11" ht="15" customHeight="1" x14ac:dyDescent="0.25">
      <c r="A45" s="138">
        <v>42</v>
      </c>
      <c r="B45" s="213" t="s">
        <v>891</v>
      </c>
      <c r="C45" s="141" t="s">
        <v>889</v>
      </c>
      <c r="D45" s="141">
        <v>21</v>
      </c>
      <c r="E45" s="219" t="s">
        <v>117</v>
      </c>
      <c r="F45" s="141" t="s">
        <v>95</v>
      </c>
      <c r="G45" s="141" t="s">
        <v>1201</v>
      </c>
      <c r="H45" s="141">
        <v>8.6</v>
      </c>
      <c r="I45" s="141" t="s">
        <v>1202</v>
      </c>
      <c r="J45" s="133">
        <v>400</v>
      </c>
      <c r="K45" s="133">
        <v>400</v>
      </c>
    </row>
    <row r="46" spans="1:11" ht="15" customHeight="1" x14ac:dyDescent="0.25">
      <c r="A46" s="138">
        <v>43</v>
      </c>
      <c r="B46" s="213" t="s">
        <v>315</v>
      </c>
      <c r="C46" s="213" t="s">
        <v>883</v>
      </c>
      <c r="D46" s="213">
        <v>21</v>
      </c>
      <c r="E46" s="139" t="s">
        <v>117</v>
      </c>
      <c r="F46" s="213" t="s">
        <v>95</v>
      </c>
      <c r="G46" s="213" t="s">
        <v>38</v>
      </c>
      <c r="H46" s="213">
        <v>9.8000000000000007</v>
      </c>
      <c r="I46" s="213" t="s">
        <v>315</v>
      </c>
      <c r="J46" s="133">
        <v>400</v>
      </c>
      <c r="K46" s="133">
        <v>400</v>
      </c>
    </row>
    <row r="47" spans="1:11" ht="15" customHeight="1" x14ac:dyDescent="0.25">
      <c r="A47" s="138">
        <v>44</v>
      </c>
      <c r="B47" s="213" t="s">
        <v>1203</v>
      </c>
      <c r="C47" s="141" t="s">
        <v>889</v>
      </c>
      <c r="D47" s="141">
        <v>8</v>
      </c>
      <c r="E47" s="139" t="s">
        <v>117</v>
      </c>
      <c r="F47" s="141" t="s">
        <v>1204</v>
      </c>
      <c r="G47" s="141" t="s">
        <v>1126</v>
      </c>
      <c r="H47" s="141">
        <v>8.1999999999999993</v>
      </c>
      <c r="I47" s="141" t="s">
        <v>1205</v>
      </c>
      <c r="J47" s="133">
        <v>400</v>
      </c>
      <c r="K47" s="133">
        <v>400</v>
      </c>
    </row>
    <row r="48" spans="1:11" ht="15" customHeight="1" x14ac:dyDescent="0.25">
      <c r="A48" s="138">
        <v>45</v>
      </c>
      <c r="B48" s="213" t="s">
        <v>895</v>
      </c>
      <c r="C48" s="213" t="s">
        <v>883</v>
      </c>
      <c r="D48" s="213">
        <v>23</v>
      </c>
      <c r="E48" s="219" t="s">
        <v>117</v>
      </c>
      <c r="F48" s="213" t="s">
        <v>95</v>
      </c>
      <c r="G48" s="213" t="s">
        <v>188</v>
      </c>
      <c r="H48" s="213">
        <v>8.1999999999999993</v>
      </c>
      <c r="I48" s="213" t="s">
        <v>895</v>
      </c>
      <c r="J48" s="133">
        <v>400</v>
      </c>
      <c r="K48" s="133">
        <v>400</v>
      </c>
    </row>
    <row r="49" spans="1:11" ht="15" customHeight="1" x14ac:dyDescent="0.25">
      <c r="A49" s="138">
        <v>46</v>
      </c>
      <c r="B49" s="213" t="s">
        <v>1206</v>
      </c>
      <c r="C49" s="213" t="s">
        <v>883</v>
      </c>
      <c r="D49" s="213">
        <v>13</v>
      </c>
      <c r="E49" s="139" t="s">
        <v>117</v>
      </c>
      <c r="F49" s="213" t="s">
        <v>1207</v>
      </c>
      <c r="G49" s="213" t="s">
        <v>310</v>
      </c>
      <c r="H49" s="213">
        <v>8.5</v>
      </c>
      <c r="I49" s="213" t="s">
        <v>1208</v>
      </c>
      <c r="J49" s="133">
        <v>400</v>
      </c>
      <c r="K49" s="133">
        <v>400</v>
      </c>
    </row>
    <row r="50" spans="1:11" ht="15" customHeight="1" x14ac:dyDescent="0.25">
      <c r="A50" s="138">
        <v>47</v>
      </c>
      <c r="B50" s="213" t="s">
        <v>1209</v>
      </c>
      <c r="C50" s="141" t="s">
        <v>889</v>
      </c>
      <c r="D50" s="141">
        <v>13</v>
      </c>
      <c r="E50" s="219" t="s">
        <v>117</v>
      </c>
      <c r="F50" s="141" t="s">
        <v>1210</v>
      </c>
      <c r="G50" s="141" t="s">
        <v>310</v>
      </c>
      <c r="H50" s="141">
        <v>7.4</v>
      </c>
      <c r="I50" s="141" t="s">
        <v>1211</v>
      </c>
      <c r="J50" s="133">
        <v>400</v>
      </c>
      <c r="K50" s="133">
        <v>400</v>
      </c>
    </row>
    <row r="51" spans="1:11" ht="15" customHeight="1" x14ac:dyDescent="0.25">
      <c r="A51" s="138">
        <v>48</v>
      </c>
      <c r="B51" s="213" t="s">
        <v>1212</v>
      </c>
      <c r="C51" s="141" t="s">
        <v>883</v>
      </c>
      <c r="D51" s="141">
        <v>17</v>
      </c>
      <c r="E51" s="139" t="s">
        <v>117</v>
      </c>
      <c r="F51" s="141" t="s">
        <v>1148</v>
      </c>
      <c r="G51" s="141" t="s">
        <v>1123</v>
      </c>
      <c r="H51" s="141">
        <v>8.5</v>
      </c>
      <c r="I51" s="141" t="s">
        <v>1213</v>
      </c>
      <c r="J51" s="133">
        <v>400</v>
      </c>
      <c r="K51" s="133">
        <v>400</v>
      </c>
    </row>
    <row r="52" spans="1:11" ht="15" customHeight="1" x14ac:dyDescent="0.25">
      <c r="A52" s="138">
        <v>49</v>
      </c>
      <c r="B52" s="213" t="s">
        <v>973</v>
      </c>
      <c r="C52" s="141" t="s">
        <v>889</v>
      </c>
      <c r="D52" s="141">
        <v>23</v>
      </c>
      <c r="E52" s="219" t="s">
        <v>117</v>
      </c>
      <c r="F52" s="141" t="s">
        <v>95</v>
      </c>
      <c r="G52" s="141" t="s">
        <v>598</v>
      </c>
      <c r="H52" s="141">
        <v>9</v>
      </c>
      <c r="I52" s="141" t="s">
        <v>973</v>
      </c>
      <c r="J52" s="133">
        <v>400</v>
      </c>
      <c r="K52" s="133">
        <v>400</v>
      </c>
    </row>
    <row r="53" spans="1:11" ht="15" customHeight="1" x14ac:dyDescent="0.25">
      <c r="A53" s="148">
        <v>50</v>
      </c>
      <c r="B53" s="213" t="s">
        <v>1214</v>
      </c>
      <c r="C53" s="141" t="s">
        <v>889</v>
      </c>
      <c r="D53" s="141">
        <v>8</v>
      </c>
      <c r="E53" s="139" t="s">
        <v>117</v>
      </c>
      <c r="F53" s="213" t="s">
        <v>1215</v>
      </c>
      <c r="G53" s="141" t="s">
        <v>350</v>
      </c>
      <c r="H53" s="141">
        <v>9</v>
      </c>
      <c r="I53" s="141" t="s">
        <v>1214</v>
      </c>
      <c r="J53" s="133">
        <v>400</v>
      </c>
      <c r="K53" s="133">
        <v>400</v>
      </c>
    </row>
    <row r="54" spans="1:11" ht="15" customHeight="1" x14ac:dyDescent="0.25">
      <c r="A54" s="138">
        <v>51</v>
      </c>
      <c r="B54" s="213" t="s">
        <v>952</v>
      </c>
      <c r="C54" s="141" t="s">
        <v>883</v>
      </c>
      <c r="D54" s="141">
        <v>7</v>
      </c>
      <c r="E54" s="219" t="s">
        <v>117</v>
      </c>
      <c r="F54" s="141" t="s">
        <v>1216</v>
      </c>
      <c r="G54" s="141" t="s">
        <v>310</v>
      </c>
      <c r="H54" s="141">
        <v>8.3000000000000007</v>
      </c>
      <c r="I54" s="141" t="s">
        <v>954</v>
      </c>
      <c r="J54" s="133">
        <v>400</v>
      </c>
      <c r="K54" s="133">
        <v>400</v>
      </c>
    </row>
    <row r="55" spans="1:11" ht="15" customHeight="1" x14ac:dyDescent="0.25">
      <c r="A55" s="138">
        <v>52</v>
      </c>
      <c r="B55" s="213" t="s">
        <v>1217</v>
      </c>
      <c r="C55" s="213" t="s">
        <v>883</v>
      </c>
      <c r="D55" s="213">
        <v>13</v>
      </c>
      <c r="E55" s="139" t="s">
        <v>117</v>
      </c>
      <c r="F55" s="213" t="s">
        <v>244</v>
      </c>
      <c r="G55" s="213" t="s">
        <v>310</v>
      </c>
      <c r="H55" s="213">
        <v>8.9</v>
      </c>
      <c r="I55" s="213" t="s">
        <v>662</v>
      </c>
      <c r="J55" s="133">
        <v>400</v>
      </c>
      <c r="K55" s="133">
        <v>400</v>
      </c>
    </row>
    <row r="56" spans="1:11" ht="15" customHeight="1" x14ac:dyDescent="0.25">
      <c r="A56" s="138">
        <v>53</v>
      </c>
      <c r="B56" s="213" t="s">
        <v>1218</v>
      </c>
      <c r="C56" s="141" t="s">
        <v>883</v>
      </c>
      <c r="D56" s="141">
        <v>20</v>
      </c>
      <c r="E56" s="219" t="s">
        <v>117</v>
      </c>
      <c r="F56" s="213" t="s">
        <v>95</v>
      </c>
      <c r="G56" s="141" t="s">
        <v>330</v>
      </c>
      <c r="H56" s="141">
        <v>8.73</v>
      </c>
      <c r="I56" s="141" t="s">
        <v>1218</v>
      </c>
      <c r="J56" s="133">
        <v>400</v>
      </c>
      <c r="K56" s="133">
        <v>400</v>
      </c>
    </row>
    <row r="57" spans="1:11" ht="15" customHeight="1" x14ac:dyDescent="0.25">
      <c r="A57" s="138">
        <v>54</v>
      </c>
      <c r="B57" s="213" t="s">
        <v>1219</v>
      </c>
      <c r="C57" s="141" t="s">
        <v>883</v>
      </c>
      <c r="D57" s="141">
        <v>15</v>
      </c>
      <c r="E57" s="219" t="s">
        <v>117</v>
      </c>
      <c r="F57" s="213" t="s">
        <v>1220</v>
      </c>
      <c r="G57" s="141" t="s">
        <v>1181</v>
      </c>
      <c r="H57" s="141">
        <v>8.1</v>
      </c>
      <c r="I57" s="141" t="s">
        <v>1221</v>
      </c>
      <c r="J57" s="133">
        <v>400</v>
      </c>
      <c r="K57" s="133">
        <v>400</v>
      </c>
    </row>
    <row r="58" spans="1:11" ht="15" customHeight="1" x14ac:dyDescent="0.25">
      <c r="A58" s="138">
        <v>55</v>
      </c>
      <c r="B58" s="213" t="s">
        <v>1222</v>
      </c>
      <c r="C58" s="141" t="s">
        <v>889</v>
      </c>
      <c r="D58" s="141">
        <v>8</v>
      </c>
      <c r="E58" s="219" t="s">
        <v>117</v>
      </c>
      <c r="F58" s="141" t="s">
        <v>1223</v>
      </c>
      <c r="G58" s="141" t="s">
        <v>350</v>
      </c>
      <c r="H58" s="141">
        <v>9</v>
      </c>
      <c r="I58" s="141" t="s">
        <v>1224</v>
      </c>
      <c r="J58" s="133">
        <v>400</v>
      </c>
      <c r="K58" s="133">
        <v>400</v>
      </c>
    </row>
    <row r="59" spans="1:11" ht="15" customHeight="1" x14ac:dyDescent="0.25">
      <c r="A59" s="138">
        <v>56</v>
      </c>
      <c r="B59" s="213" t="s">
        <v>1225</v>
      </c>
      <c r="C59" s="141" t="s">
        <v>889</v>
      </c>
      <c r="D59" s="141">
        <v>8</v>
      </c>
      <c r="E59" s="219" t="s">
        <v>117</v>
      </c>
      <c r="F59" s="141" t="s">
        <v>1226</v>
      </c>
      <c r="G59" s="141" t="s">
        <v>350</v>
      </c>
      <c r="H59" s="141">
        <v>9.4</v>
      </c>
      <c r="I59" s="141" t="s">
        <v>1227</v>
      </c>
      <c r="J59" s="133">
        <v>400</v>
      </c>
      <c r="K59" s="133">
        <v>400</v>
      </c>
    </row>
    <row r="60" spans="1:11" ht="15" customHeight="1" x14ac:dyDescent="0.25">
      <c r="A60" s="138">
        <v>57</v>
      </c>
      <c r="B60" s="213" t="s">
        <v>1228</v>
      </c>
      <c r="C60" s="141" t="s">
        <v>889</v>
      </c>
      <c r="D60" s="141">
        <v>12</v>
      </c>
      <c r="E60" s="219" t="s">
        <v>117</v>
      </c>
      <c r="F60" s="141" t="s">
        <v>1229</v>
      </c>
      <c r="G60" s="141" t="s">
        <v>307</v>
      </c>
      <c r="H60" s="141">
        <v>8.4</v>
      </c>
      <c r="I60" s="141" t="s">
        <v>1230</v>
      </c>
      <c r="J60" s="133">
        <v>400</v>
      </c>
      <c r="K60" s="133">
        <v>400</v>
      </c>
    </row>
    <row r="61" spans="1:11" ht="15" customHeight="1" x14ac:dyDescent="0.25">
      <c r="A61" s="138">
        <v>58</v>
      </c>
      <c r="B61" s="213" t="s">
        <v>1231</v>
      </c>
      <c r="C61" s="141" t="s">
        <v>889</v>
      </c>
      <c r="D61" s="141">
        <v>8</v>
      </c>
      <c r="E61" s="219" t="s">
        <v>117</v>
      </c>
      <c r="F61" s="141" t="s">
        <v>1232</v>
      </c>
      <c r="G61" s="141" t="s">
        <v>350</v>
      </c>
      <c r="H61" s="141">
        <v>8.3000000000000007</v>
      </c>
      <c r="I61" s="141" t="s">
        <v>1233</v>
      </c>
      <c r="J61" s="133">
        <v>400</v>
      </c>
      <c r="K61" s="133">
        <v>400</v>
      </c>
    </row>
    <row r="62" spans="1:11" ht="15" customHeight="1" x14ac:dyDescent="0.25">
      <c r="A62" s="138">
        <v>59</v>
      </c>
      <c r="B62" s="213" t="s">
        <v>668</v>
      </c>
      <c r="C62" s="213" t="s">
        <v>889</v>
      </c>
      <c r="D62" s="213">
        <v>27</v>
      </c>
      <c r="E62" s="219" t="s">
        <v>117</v>
      </c>
      <c r="F62" s="213" t="s">
        <v>1234</v>
      </c>
      <c r="G62" s="213" t="s">
        <v>1235</v>
      </c>
      <c r="H62" s="213">
        <v>9.8000000000000007</v>
      </c>
      <c r="I62" s="213" t="s">
        <v>668</v>
      </c>
      <c r="J62" s="133">
        <v>400</v>
      </c>
      <c r="K62" s="133">
        <v>400</v>
      </c>
    </row>
    <row r="63" spans="1:11" ht="15" customHeight="1" x14ac:dyDescent="0.25">
      <c r="A63" s="138">
        <v>60</v>
      </c>
      <c r="B63" s="213" t="s">
        <v>451</v>
      </c>
      <c r="C63" s="213" t="s">
        <v>889</v>
      </c>
      <c r="D63" s="213">
        <v>10</v>
      </c>
      <c r="E63" s="219" t="s">
        <v>117</v>
      </c>
      <c r="F63" s="213" t="s">
        <v>1236</v>
      </c>
      <c r="G63" s="213" t="s">
        <v>375</v>
      </c>
      <c r="H63" s="213">
        <v>9.5</v>
      </c>
      <c r="I63" s="213" t="s">
        <v>370</v>
      </c>
      <c r="J63" s="133">
        <v>400</v>
      </c>
      <c r="K63" s="133">
        <v>400</v>
      </c>
    </row>
    <row r="64" spans="1:11" ht="15" customHeight="1" x14ac:dyDescent="0.25">
      <c r="A64" s="138">
        <v>61</v>
      </c>
      <c r="B64" s="213" t="s">
        <v>1237</v>
      </c>
      <c r="C64" s="141" t="s">
        <v>883</v>
      </c>
      <c r="D64" s="141">
        <v>18</v>
      </c>
      <c r="E64" s="219" t="s">
        <v>117</v>
      </c>
      <c r="F64" s="141" t="s">
        <v>1238</v>
      </c>
      <c r="G64" s="141" t="s">
        <v>1135</v>
      </c>
      <c r="H64" s="141">
        <v>8.4</v>
      </c>
      <c r="I64" s="141" t="s">
        <v>1237</v>
      </c>
      <c r="J64" s="133">
        <v>400</v>
      </c>
      <c r="K64" s="133">
        <v>400</v>
      </c>
    </row>
    <row r="65" spans="1:11" ht="15" customHeight="1" x14ac:dyDescent="0.25">
      <c r="A65" s="138">
        <v>62</v>
      </c>
      <c r="B65" s="213" t="s">
        <v>1239</v>
      </c>
      <c r="C65" s="141" t="s">
        <v>883</v>
      </c>
      <c r="D65" s="141">
        <v>8</v>
      </c>
      <c r="E65" s="219" t="s">
        <v>117</v>
      </c>
      <c r="F65" s="141" t="s">
        <v>1240</v>
      </c>
      <c r="G65" s="141" t="s">
        <v>350</v>
      </c>
      <c r="H65" s="141">
        <v>9.1999999999999993</v>
      </c>
      <c r="I65" s="141" t="s">
        <v>987</v>
      </c>
      <c r="J65" s="133">
        <v>400</v>
      </c>
      <c r="K65" s="133">
        <v>400</v>
      </c>
    </row>
    <row r="66" spans="1:11" ht="15" customHeight="1" x14ac:dyDescent="0.25">
      <c r="A66" s="138">
        <v>63</v>
      </c>
      <c r="B66" s="213" t="s">
        <v>325</v>
      </c>
      <c r="C66" s="213" t="s">
        <v>883</v>
      </c>
      <c r="D66" s="213">
        <v>23</v>
      </c>
      <c r="E66" s="219" t="s">
        <v>117</v>
      </c>
      <c r="F66" s="213" t="s">
        <v>95</v>
      </c>
      <c r="G66" s="213" t="s">
        <v>1131</v>
      </c>
      <c r="H66" s="213">
        <v>8.4</v>
      </c>
      <c r="I66" s="213" t="s">
        <v>325</v>
      </c>
      <c r="J66" s="133">
        <v>400</v>
      </c>
      <c r="K66" s="133">
        <v>400</v>
      </c>
    </row>
    <row r="67" spans="1:11" ht="15" customHeight="1" x14ac:dyDescent="0.25">
      <c r="A67" s="138">
        <v>64</v>
      </c>
      <c r="B67" s="213" t="s">
        <v>1241</v>
      </c>
      <c r="C67" s="141" t="s">
        <v>889</v>
      </c>
      <c r="D67" s="141">
        <v>12</v>
      </c>
      <c r="E67" s="219" t="s">
        <v>117</v>
      </c>
      <c r="F67" s="141" t="s">
        <v>1242</v>
      </c>
      <c r="G67" s="141" t="s">
        <v>307</v>
      </c>
      <c r="H67" s="141">
        <v>7.8</v>
      </c>
      <c r="I67" s="141" t="s">
        <v>1243</v>
      </c>
      <c r="J67" s="133">
        <v>400</v>
      </c>
      <c r="K67" s="133">
        <v>400</v>
      </c>
    </row>
    <row r="68" spans="1:11" ht="15" customHeight="1" x14ac:dyDescent="0.25">
      <c r="A68" s="138">
        <v>65</v>
      </c>
      <c r="B68" s="213" t="s">
        <v>1244</v>
      </c>
      <c r="C68" s="141" t="s">
        <v>883</v>
      </c>
      <c r="D68" s="141">
        <v>18</v>
      </c>
      <c r="E68" s="219" t="s">
        <v>117</v>
      </c>
      <c r="F68" s="141" t="s">
        <v>638</v>
      </c>
      <c r="G68" s="141" t="s">
        <v>1245</v>
      </c>
      <c r="H68" s="141">
        <v>9</v>
      </c>
      <c r="I68" s="213" t="s">
        <v>1244</v>
      </c>
      <c r="J68" s="133">
        <v>400</v>
      </c>
      <c r="K68" s="133">
        <v>400</v>
      </c>
    </row>
    <row r="69" spans="1:11" ht="15" customHeight="1" x14ac:dyDescent="0.25">
      <c r="A69" s="138">
        <v>66</v>
      </c>
      <c r="B69" s="213" t="s">
        <v>1246</v>
      </c>
      <c r="C69" s="141" t="s">
        <v>889</v>
      </c>
      <c r="D69" s="141">
        <v>14</v>
      </c>
      <c r="E69" s="219" t="s">
        <v>117</v>
      </c>
      <c r="F69" s="141" t="s">
        <v>1247</v>
      </c>
      <c r="G69" s="141" t="s">
        <v>350</v>
      </c>
      <c r="H69" s="141">
        <v>9</v>
      </c>
      <c r="I69" s="141" t="s">
        <v>1248</v>
      </c>
      <c r="J69" s="133">
        <v>400</v>
      </c>
      <c r="K69" s="133">
        <v>400</v>
      </c>
    </row>
    <row r="70" spans="1:11" ht="15" customHeight="1" x14ac:dyDescent="0.25">
      <c r="A70" s="138">
        <v>67</v>
      </c>
      <c r="B70" s="213" t="s">
        <v>1249</v>
      </c>
      <c r="C70" s="141" t="s">
        <v>889</v>
      </c>
      <c r="D70" s="141">
        <v>13</v>
      </c>
      <c r="E70" s="141" t="s">
        <v>117</v>
      </c>
      <c r="F70" s="141" t="s">
        <v>1250</v>
      </c>
      <c r="G70" s="141" t="s">
        <v>350</v>
      </c>
      <c r="H70" s="141">
        <v>9.1999999999999993</v>
      </c>
      <c r="I70" s="141" t="s">
        <v>1251</v>
      </c>
      <c r="J70" s="133">
        <v>400</v>
      </c>
      <c r="K70" s="133">
        <v>400</v>
      </c>
    </row>
    <row r="71" spans="1:11" ht="15" customHeight="1" x14ac:dyDescent="0.25">
      <c r="A71" s="138">
        <v>68</v>
      </c>
      <c r="B71" s="213" t="s">
        <v>439</v>
      </c>
      <c r="C71" s="141" t="s">
        <v>883</v>
      </c>
      <c r="D71" s="141">
        <v>11</v>
      </c>
      <c r="E71" s="219" t="s">
        <v>117</v>
      </c>
      <c r="F71" s="141" t="s">
        <v>1252</v>
      </c>
      <c r="G71" s="141" t="s">
        <v>305</v>
      </c>
      <c r="H71" s="141">
        <v>8.1999999999999993</v>
      </c>
      <c r="I71" s="141" t="s">
        <v>1253</v>
      </c>
      <c r="J71" s="133">
        <v>400</v>
      </c>
      <c r="K71" s="133">
        <v>400</v>
      </c>
    </row>
    <row r="72" spans="1:11" ht="15" customHeight="1" x14ac:dyDescent="0.25">
      <c r="A72" s="138">
        <v>69</v>
      </c>
      <c r="B72" s="213" t="s">
        <v>1254</v>
      </c>
      <c r="C72" s="141" t="s">
        <v>883</v>
      </c>
      <c r="D72" s="141">
        <v>8</v>
      </c>
      <c r="E72" s="219" t="s">
        <v>117</v>
      </c>
      <c r="F72" s="141" t="s">
        <v>1255</v>
      </c>
      <c r="G72" s="141" t="s">
        <v>310</v>
      </c>
      <c r="H72" s="141">
        <v>8.6999999999999993</v>
      </c>
      <c r="I72" s="141" t="s">
        <v>1256</v>
      </c>
      <c r="J72" s="133">
        <v>400</v>
      </c>
      <c r="K72" s="133">
        <v>400</v>
      </c>
    </row>
    <row r="73" spans="1:11" ht="15" customHeight="1" x14ac:dyDescent="0.25">
      <c r="A73" s="138">
        <v>70</v>
      </c>
      <c r="B73" s="213" t="s">
        <v>1257</v>
      </c>
      <c r="C73" s="141" t="s">
        <v>883</v>
      </c>
      <c r="D73" s="141">
        <v>15</v>
      </c>
      <c r="E73" s="219" t="s">
        <v>117</v>
      </c>
      <c r="F73" s="141" t="s">
        <v>1125</v>
      </c>
      <c r="G73" s="141" t="s">
        <v>1126</v>
      </c>
      <c r="H73" s="141">
        <v>8</v>
      </c>
      <c r="I73" s="141" t="s">
        <v>1258</v>
      </c>
      <c r="J73" s="133">
        <v>400</v>
      </c>
      <c r="K73" s="133">
        <v>400</v>
      </c>
    </row>
    <row r="74" spans="1:11" ht="15" customHeight="1" x14ac:dyDescent="0.25">
      <c r="A74" s="138">
        <v>71</v>
      </c>
      <c r="B74" s="213" t="s">
        <v>682</v>
      </c>
      <c r="C74" s="141" t="s">
        <v>883</v>
      </c>
      <c r="D74" s="141">
        <v>11</v>
      </c>
      <c r="E74" s="219" t="s">
        <v>117</v>
      </c>
      <c r="F74" s="141" t="s">
        <v>1259</v>
      </c>
      <c r="G74" s="141" t="s">
        <v>305</v>
      </c>
      <c r="H74" s="141">
        <v>8.9</v>
      </c>
      <c r="I74" s="141" t="s">
        <v>684</v>
      </c>
      <c r="J74" s="133">
        <v>400</v>
      </c>
      <c r="K74" s="133">
        <v>400</v>
      </c>
    </row>
    <row r="75" spans="1:11" ht="15" customHeight="1" x14ac:dyDescent="0.25">
      <c r="A75" s="138">
        <v>72</v>
      </c>
      <c r="B75" s="213" t="s">
        <v>1260</v>
      </c>
      <c r="C75" s="141" t="s">
        <v>883</v>
      </c>
      <c r="D75" s="141">
        <v>12</v>
      </c>
      <c r="E75" s="219" t="s">
        <v>117</v>
      </c>
      <c r="F75" s="141" t="s">
        <v>1261</v>
      </c>
      <c r="G75" s="141" t="s">
        <v>307</v>
      </c>
      <c r="H75" s="141">
        <v>8.1</v>
      </c>
      <c r="I75" s="141" t="s">
        <v>1262</v>
      </c>
      <c r="J75" s="133">
        <v>400</v>
      </c>
      <c r="K75" s="133">
        <v>400</v>
      </c>
    </row>
    <row r="76" spans="1:11" ht="15" customHeight="1" x14ac:dyDescent="0.25">
      <c r="A76" s="138">
        <v>73</v>
      </c>
      <c r="B76" s="213" t="s">
        <v>1263</v>
      </c>
      <c r="C76" s="141" t="s">
        <v>883</v>
      </c>
      <c r="D76" s="141">
        <v>28</v>
      </c>
      <c r="E76" s="219" t="s">
        <v>117</v>
      </c>
      <c r="F76" s="213" t="s">
        <v>95</v>
      </c>
      <c r="G76" s="141" t="s">
        <v>1264</v>
      </c>
      <c r="H76" s="141">
        <v>9.5</v>
      </c>
      <c r="I76" s="141" t="s">
        <v>1263</v>
      </c>
      <c r="J76" s="133">
        <v>400</v>
      </c>
      <c r="K76" s="133">
        <v>400</v>
      </c>
    </row>
    <row r="77" spans="1:11" ht="15" customHeight="1" x14ac:dyDescent="0.25">
      <c r="A77" s="138">
        <v>74</v>
      </c>
      <c r="B77" s="213" t="s">
        <v>1265</v>
      </c>
      <c r="C77" s="141" t="s">
        <v>889</v>
      </c>
      <c r="D77" s="141">
        <v>10</v>
      </c>
      <c r="E77" s="219" t="s">
        <v>117</v>
      </c>
      <c r="F77" s="213" t="s">
        <v>1266</v>
      </c>
      <c r="G77" s="141" t="s">
        <v>375</v>
      </c>
      <c r="H77" s="141">
        <v>8.1999999999999993</v>
      </c>
      <c r="I77" s="141" t="s">
        <v>1267</v>
      </c>
      <c r="J77" s="133">
        <v>400</v>
      </c>
      <c r="K77" s="133">
        <v>400</v>
      </c>
    </row>
    <row r="78" spans="1:11" ht="15" customHeight="1" x14ac:dyDescent="0.25">
      <c r="A78" s="138">
        <v>75</v>
      </c>
      <c r="B78" s="213" t="s">
        <v>1268</v>
      </c>
      <c r="C78" s="141" t="s">
        <v>889</v>
      </c>
      <c r="D78" s="141">
        <v>27</v>
      </c>
      <c r="E78" s="219" t="s">
        <v>117</v>
      </c>
      <c r="F78" s="141" t="s">
        <v>1269</v>
      </c>
      <c r="G78" s="141" t="s">
        <v>1195</v>
      </c>
      <c r="H78" s="141">
        <v>9.3000000000000007</v>
      </c>
      <c r="I78" s="141" t="s">
        <v>1268</v>
      </c>
      <c r="J78" s="133">
        <v>400</v>
      </c>
      <c r="K78" s="133">
        <v>400</v>
      </c>
    </row>
    <row r="79" spans="1:11" ht="15" customHeight="1" x14ac:dyDescent="0.25">
      <c r="A79" s="138">
        <v>76</v>
      </c>
      <c r="B79" s="213" t="s">
        <v>1270</v>
      </c>
      <c r="C79" s="141" t="s">
        <v>883</v>
      </c>
      <c r="D79" s="141">
        <v>6</v>
      </c>
      <c r="E79" s="219" t="s">
        <v>117</v>
      </c>
      <c r="F79" s="141" t="s">
        <v>1271</v>
      </c>
      <c r="G79" s="141" t="s">
        <v>307</v>
      </c>
      <c r="H79" s="141">
        <v>9.3000000000000007</v>
      </c>
      <c r="I79" s="141" t="s">
        <v>1272</v>
      </c>
      <c r="J79" s="133">
        <v>400</v>
      </c>
      <c r="K79" s="133">
        <v>400</v>
      </c>
    </row>
    <row r="80" spans="1:11" ht="15" customHeight="1" x14ac:dyDescent="0.25">
      <c r="A80" s="138">
        <v>77</v>
      </c>
      <c r="B80" s="213" t="s">
        <v>1273</v>
      </c>
      <c r="C80" s="141" t="s">
        <v>883</v>
      </c>
      <c r="D80" s="141">
        <v>20</v>
      </c>
      <c r="E80" s="219" t="s">
        <v>117</v>
      </c>
      <c r="F80" s="141" t="s">
        <v>1274</v>
      </c>
      <c r="G80" s="141" t="s">
        <v>1195</v>
      </c>
      <c r="H80" s="141">
        <v>9.4</v>
      </c>
      <c r="I80" s="141" t="s">
        <v>1273</v>
      </c>
      <c r="J80" s="133">
        <v>400</v>
      </c>
      <c r="K80" s="133">
        <v>400</v>
      </c>
    </row>
    <row r="81" spans="1:11" ht="15" customHeight="1" x14ac:dyDescent="0.25">
      <c r="A81" s="138">
        <v>78</v>
      </c>
      <c r="B81" s="213" t="s">
        <v>339</v>
      </c>
      <c r="C81" s="213" t="s">
        <v>883</v>
      </c>
      <c r="D81" s="213">
        <v>21</v>
      </c>
      <c r="E81" s="219" t="s">
        <v>117</v>
      </c>
      <c r="F81" s="213" t="s">
        <v>625</v>
      </c>
      <c r="G81" s="213" t="s">
        <v>32</v>
      </c>
      <c r="H81" s="213">
        <v>8.3000000000000007</v>
      </c>
      <c r="I81" s="213" t="s">
        <v>339</v>
      </c>
      <c r="J81" s="133">
        <v>400</v>
      </c>
      <c r="K81" s="133">
        <v>400</v>
      </c>
    </row>
    <row r="82" spans="1:11" ht="15" customHeight="1" x14ac:dyDescent="0.25">
      <c r="A82" s="138">
        <v>79</v>
      </c>
      <c r="B82" s="213" t="s">
        <v>340</v>
      </c>
      <c r="C82" s="213" t="s">
        <v>883</v>
      </c>
      <c r="D82" s="213">
        <v>23</v>
      </c>
      <c r="E82" s="219" t="s">
        <v>117</v>
      </c>
      <c r="F82" s="213" t="s">
        <v>95</v>
      </c>
      <c r="G82" s="213" t="s">
        <v>1275</v>
      </c>
      <c r="H82" s="213">
        <v>9.3000000000000007</v>
      </c>
      <c r="I82" s="213" t="s">
        <v>340</v>
      </c>
      <c r="J82" s="133">
        <v>400</v>
      </c>
      <c r="K82" s="133">
        <v>400</v>
      </c>
    </row>
    <row r="83" spans="1:11" ht="15" customHeight="1" x14ac:dyDescent="0.25">
      <c r="A83" s="138">
        <v>80</v>
      </c>
      <c r="B83" s="213" t="s">
        <v>695</v>
      </c>
      <c r="C83" s="213" t="s">
        <v>889</v>
      </c>
      <c r="D83" s="213">
        <v>8</v>
      </c>
      <c r="E83" s="219" t="s">
        <v>117</v>
      </c>
      <c r="F83" s="213" t="s">
        <v>1276</v>
      </c>
      <c r="G83" s="213" t="s">
        <v>350</v>
      </c>
      <c r="H83" s="213">
        <v>9.5</v>
      </c>
      <c r="I83" s="213" t="s">
        <v>697</v>
      </c>
      <c r="J83" s="133">
        <v>400</v>
      </c>
      <c r="K83" s="133">
        <v>400</v>
      </c>
    </row>
    <row r="84" spans="1:11" ht="15" customHeight="1" x14ac:dyDescent="0.25">
      <c r="A84" s="138">
        <v>81</v>
      </c>
      <c r="B84" s="213" t="s">
        <v>1277</v>
      </c>
      <c r="C84" s="141" t="s">
        <v>883</v>
      </c>
      <c r="D84" s="141">
        <v>14</v>
      </c>
      <c r="E84" s="219" t="s">
        <v>117</v>
      </c>
      <c r="F84" s="141" t="s">
        <v>1278</v>
      </c>
      <c r="G84" s="141" t="s">
        <v>350</v>
      </c>
      <c r="H84" s="141">
        <v>8.6</v>
      </c>
      <c r="I84" s="141" t="s">
        <v>1279</v>
      </c>
      <c r="J84" s="133">
        <v>400</v>
      </c>
      <c r="K84" s="133">
        <v>400</v>
      </c>
    </row>
    <row r="85" spans="1:11" ht="15" customHeight="1" x14ac:dyDescent="0.25">
      <c r="A85" s="138">
        <v>82</v>
      </c>
      <c r="B85" s="213" t="s">
        <v>1280</v>
      </c>
      <c r="C85" s="141" t="s">
        <v>883</v>
      </c>
      <c r="D85" s="141">
        <v>11</v>
      </c>
      <c r="E85" s="219" t="s">
        <v>117</v>
      </c>
      <c r="F85" s="141" t="s">
        <v>1184</v>
      </c>
      <c r="G85" s="141" t="s">
        <v>305</v>
      </c>
      <c r="H85" s="141">
        <v>9</v>
      </c>
      <c r="I85" s="141" t="s">
        <v>1281</v>
      </c>
      <c r="J85" s="133">
        <v>400</v>
      </c>
      <c r="K85" s="133">
        <v>400</v>
      </c>
    </row>
    <row r="86" spans="1:11" ht="15" customHeight="1" x14ac:dyDescent="0.25">
      <c r="A86" s="138">
        <v>83</v>
      </c>
      <c r="B86" s="213" t="s">
        <v>1282</v>
      </c>
      <c r="C86" s="141" t="s">
        <v>883</v>
      </c>
      <c r="D86" s="141">
        <v>18</v>
      </c>
      <c r="E86" s="219" t="s">
        <v>117</v>
      </c>
      <c r="F86" s="141" t="s">
        <v>95</v>
      </c>
      <c r="G86" s="141" t="s">
        <v>1181</v>
      </c>
      <c r="H86" s="141">
        <v>9.25</v>
      </c>
      <c r="I86" s="141" t="s">
        <v>1282</v>
      </c>
      <c r="J86" s="133">
        <v>400</v>
      </c>
      <c r="K86" s="133">
        <v>400</v>
      </c>
    </row>
    <row r="87" spans="1:11" ht="15" customHeight="1" x14ac:dyDescent="0.25">
      <c r="A87" s="138">
        <v>84</v>
      </c>
      <c r="B87" s="213" t="s">
        <v>1283</v>
      </c>
      <c r="C87" s="141" t="s">
        <v>883</v>
      </c>
      <c r="D87" s="213">
        <v>7</v>
      </c>
      <c r="E87" s="219" t="s">
        <v>117</v>
      </c>
      <c r="F87" s="213" t="s">
        <v>1284</v>
      </c>
      <c r="G87" s="141" t="s">
        <v>310</v>
      </c>
      <c r="H87" s="141">
        <v>8.9</v>
      </c>
      <c r="I87" s="141" t="s">
        <v>1285</v>
      </c>
      <c r="J87" s="133">
        <v>400</v>
      </c>
      <c r="K87" s="133">
        <v>400</v>
      </c>
    </row>
    <row r="88" spans="1:11" ht="15" customHeight="1" x14ac:dyDescent="0.25">
      <c r="A88" s="138">
        <v>85</v>
      </c>
      <c r="B88" s="213" t="s">
        <v>1286</v>
      </c>
      <c r="C88" s="141" t="s">
        <v>883</v>
      </c>
      <c r="D88" s="141">
        <v>9</v>
      </c>
      <c r="E88" s="219" t="s">
        <v>117</v>
      </c>
      <c r="F88" s="141" t="s">
        <v>1287</v>
      </c>
      <c r="G88" s="141" t="s">
        <v>392</v>
      </c>
      <c r="H88" s="141">
        <v>8</v>
      </c>
      <c r="I88" s="141" t="s">
        <v>1288</v>
      </c>
      <c r="J88" s="133">
        <v>400</v>
      </c>
      <c r="K88" s="133">
        <v>400</v>
      </c>
    </row>
    <row r="89" spans="1:11" ht="15" customHeight="1" x14ac:dyDescent="0.25">
      <c r="A89" s="138">
        <v>86</v>
      </c>
      <c r="B89" s="213" t="s">
        <v>1289</v>
      </c>
      <c r="C89" s="141" t="s">
        <v>889</v>
      </c>
      <c r="D89" s="141">
        <v>12</v>
      </c>
      <c r="E89" s="219" t="s">
        <v>117</v>
      </c>
      <c r="F89" s="141" t="s">
        <v>1290</v>
      </c>
      <c r="G89" s="141" t="s">
        <v>307</v>
      </c>
      <c r="H89" s="141">
        <v>8</v>
      </c>
      <c r="I89" s="141" t="s">
        <v>1291</v>
      </c>
      <c r="J89" s="133">
        <v>400</v>
      </c>
      <c r="K89" s="133">
        <v>400</v>
      </c>
    </row>
    <row r="90" spans="1:11" ht="15" customHeight="1" x14ac:dyDescent="0.25">
      <c r="A90" s="138">
        <v>87</v>
      </c>
      <c r="B90" s="213" t="s">
        <v>1292</v>
      </c>
      <c r="C90" s="141" t="s">
        <v>883</v>
      </c>
      <c r="D90" s="141">
        <v>8</v>
      </c>
      <c r="E90" s="219" t="s">
        <v>117</v>
      </c>
      <c r="F90" s="141" t="s">
        <v>1293</v>
      </c>
      <c r="G90" s="141" t="s">
        <v>350</v>
      </c>
      <c r="H90" s="141">
        <v>9.1999999999999993</v>
      </c>
      <c r="I90" s="141" t="s">
        <v>1294</v>
      </c>
      <c r="J90" s="133">
        <v>400</v>
      </c>
      <c r="K90" s="133">
        <v>400</v>
      </c>
    </row>
    <row r="91" spans="1:11" ht="15" customHeight="1" x14ac:dyDescent="0.25">
      <c r="A91" s="138">
        <v>88</v>
      </c>
      <c r="B91" s="213" t="s">
        <v>1295</v>
      </c>
      <c r="C91" s="141" t="s">
        <v>883</v>
      </c>
      <c r="D91" s="141">
        <v>22</v>
      </c>
      <c r="E91" s="219" t="s">
        <v>117</v>
      </c>
      <c r="F91" s="141" t="s">
        <v>1296</v>
      </c>
      <c r="G91" s="141" t="s">
        <v>1297</v>
      </c>
      <c r="H91" s="141">
        <v>9.3000000000000007</v>
      </c>
      <c r="I91" s="141" t="s">
        <v>1298</v>
      </c>
      <c r="J91" s="133">
        <v>400</v>
      </c>
      <c r="K91" s="133">
        <v>400</v>
      </c>
    </row>
    <row r="92" spans="1:11" ht="15" customHeight="1" x14ac:dyDescent="0.25">
      <c r="A92" s="138">
        <v>89</v>
      </c>
      <c r="B92" s="213" t="s">
        <v>628</v>
      </c>
      <c r="C92" s="213" t="s">
        <v>889</v>
      </c>
      <c r="D92" s="213">
        <v>8</v>
      </c>
      <c r="E92" s="219" t="s">
        <v>117</v>
      </c>
      <c r="F92" s="213" t="s">
        <v>629</v>
      </c>
      <c r="G92" s="213" t="s">
        <v>310</v>
      </c>
      <c r="H92" s="213">
        <v>9.4</v>
      </c>
      <c r="I92" s="213" t="s">
        <v>1056</v>
      </c>
      <c r="J92" s="133">
        <v>400</v>
      </c>
      <c r="K92" s="133">
        <v>400</v>
      </c>
    </row>
    <row r="93" spans="1:11" ht="15" customHeight="1" x14ac:dyDescent="0.25">
      <c r="A93" s="138">
        <v>90</v>
      </c>
      <c r="B93" s="213" t="s">
        <v>1299</v>
      </c>
      <c r="C93" s="141" t="s">
        <v>883</v>
      </c>
      <c r="D93" s="141">
        <v>18</v>
      </c>
      <c r="E93" s="219" t="s">
        <v>117</v>
      </c>
      <c r="F93" s="213" t="s">
        <v>1300</v>
      </c>
      <c r="G93" s="141" t="s">
        <v>1135</v>
      </c>
      <c r="H93" s="141">
        <v>8.6</v>
      </c>
      <c r="I93" s="141" t="s">
        <v>1301</v>
      </c>
      <c r="J93" s="133">
        <v>400</v>
      </c>
      <c r="K93" s="133">
        <v>400</v>
      </c>
    </row>
    <row r="94" spans="1:11" ht="15" customHeight="1" x14ac:dyDescent="0.25">
      <c r="A94" s="138">
        <v>91</v>
      </c>
      <c r="B94" s="213" t="s">
        <v>1302</v>
      </c>
      <c r="C94" s="141" t="s">
        <v>889</v>
      </c>
      <c r="D94" s="141">
        <v>13</v>
      </c>
      <c r="E94" s="219" t="s">
        <v>117</v>
      </c>
      <c r="F94" s="141" t="s">
        <v>1210</v>
      </c>
      <c r="G94" s="141" t="s">
        <v>310</v>
      </c>
      <c r="H94" s="141">
        <v>8.8000000000000007</v>
      </c>
      <c r="I94" s="141" t="s">
        <v>1303</v>
      </c>
      <c r="J94" s="133">
        <v>400</v>
      </c>
      <c r="K94" s="133">
        <v>400</v>
      </c>
    </row>
    <row r="95" spans="1:11" ht="15" customHeight="1" x14ac:dyDescent="0.25">
      <c r="A95" s="138">
        <v>92</v>
      </c>
      <c r="B95" s="213" t="s">
        <v>1304</v>
      </c>
      <c r="C95" s="141" t="s">
        <v>883</v>
      </c>
      <c r="D95" s="141">
        <v>22</v>
      </c>
      <c r="E95" s="219" t="s">
        <v>117</v>
      </c>
      <c r="F95" s="141" t="s">
        <v>1305</v>
      </c>
      <c r="G95" s="141" t="s">
        <v>32</v>
      </c>
      <c r="H95" s="141">
        <v>8</v>
      </c>
      <c r="I95" s="213" t="s">
        <v>1304</v>
      </c>
      <c r="J95" s="133">
        <v>400</v>
      </c>
      <c r="K95" s="133">
        <v>400</v>
      </c>
    </row>
    <row r="96" spans="1:11" ht="15" customHeight="1" x14ac:dyDescent="0.25">
      <c r="A96" s="138">
        <v>93</v>
      </c>
      <c r="B96" s="213" t="s">
        <v>444</v>
      </c>
      <c r="C96" s="213" t="s">
        <v>889</v>
      </c>
      <c r="D96" s="213">
        <v>9</v>
      </c>
      <c r="E96" s="219" t="s">
        <v>117</v>
      </c>
      <c r="F96" s="213" t="s">
        <v>1306</v>
      </c>
      <c r="G96" s="213" t="s">
        <v>392</v>
      </c>
      <c r="H96" s="213">
        <v>9.8000000000000007</v>
      </c>
      <c r="I96" s="213" t="s">
        <v>348</v>
      </c>
      <c r="J96" s="133">
        <v>400</v>
      </c>
      <c r="K96" s="133">
        <v>400</v>
      </c>
    </row>
    <row r="97" spans="1:11" ht="15" customHeight="1" x14ac:dyDescent="0.25">
      <c r="A97" s="138">
        <v>94</v>
      </c>
      <c r="B97" s="213" t="s">
        <v>104</v>
      </c>
      <c r="C97" s="213" t="s">
        <v>883</v>
      </c>
      <c r="D97" s="213">
        <v>10</v>
      </c>
      <c r="E97" s="219" t="s">
        <v>117</v>
      </c>
      <c r="F97" s="213" t="s">
        <v>940</v>
      </c>
      <c r="G97" s="213" t="s">
        <v>375</v>
      </c>
      <c r="H97" s="213">
        <v>9</v>
      </c>
      <c r="I97" s="213" t="s">
        <v>941</v>
      </c>
      <c r="J97" s="133">
        <v>400</v>
      </c>
      <c r="K97" s="133">
        <v>400</v>
      </c>
    </row>
    <row r="98" spans="1:11" ht="15" customHeight="1" x14ac:dyDescent="0.25">
      <c r="A98" s="138">
        <v>95</v>
      </c>
      <c r="B98" s="213" t="s">
        <v>1307</v>
      </c>
      <c r="C98" s="141" t="s">
        <v>883</v>
      </c>
      <c r="D98" s="141">
        <v>11</v>
      </c>
      <c r="E98" s="219" t="s">
        <v>117</v>
      </c>
      <c r="F98" s="213" t="s">
        <v>1308</v>
      </c>
      <c r="G98" s="141" t="s">
        <v>48</v>
      </c>
      <c r="H98" s="141" t="s">
        <v>48</v>
      </c>
      <c r="I98" s="141" t="s">
        <v>1309</v>
      </c>
      <c r="J98" s="133">
        <v>400</v>
      </c>
      <c r="K98" s="133">
        <v>400</v>
      </c>
    </row>
    <row r="99" spans="1:11" ht="15" customHeight="1" x14ac:dyDescent="0.25">
      <c r="A99" s="138">
        <v>96</v>
      </c>
      <c r="B99" s="213" t="s">
        <v>1310</v>
      </c>
      <c r="C99" s="141" t="s">
        <v>883</v>
      </c>
      <c r="D99" s="141">
        <v>20</v>
      </c>
      <c r="E99" s="219" t="s">
        <v>117</v>
      </c>
      <c r="F99" s="141" t="s">
        <v>1311</v>
      </c>
      <c r="G99" s="141" t="s">
        <v>69</v>
      </c>
      <c r="H99" s="141">
        <v>8.1</v>
      </c>
      <c r="I99" s="141" t="s">
        <v>1310</v>
      </c>
      <c r="J99" s="133">
        <v>400</v>
      </c>
      <c r="K99" s="133">
        <v>400</v>
      </c>
    </row>
    <row r="100" spans="1:11" ht="15" customHeight="1" x14ac:dyDescent="0.25">
      <c r="A100" s="138">
        <v>97</v>
      </c>
      <c r="B100" s="213" t="s">
        <v>1312</v>
      </c>
      <c r="C100" s="141" t="s">
        <v>889</v>
      </c>
      <c r="D100" s="141">
        <v>7</v>
      </c>
      <c r="E100" s="219" t="s">
        <v>117</v>
      </c>
      <c r="F100" s="141" t="s">
        <v>1313</v>
      </c>
      <c r="G100" s="141" t="s">
        <v>310</v>
      </c>
      <c r="H100" s="141">
        <v>8.1</v>
      </c>
      <c r="I100" s="141" t="s">
        <v>1314</v>
      </c>
      <c r="J100" s="133">
        <v>400</v>
      </c>
      <c r="K100" s="133">
        <v>400</v>
      </c>
    </row>
    <row r="101" spans="1:11" ht="15" customHeight="1" x14ac:dyDescent="0.25">
      <c r="A101" s="138">
        <v>98</v>
      </c>
      <c r="B101" s="213" t="s">
        <v>1021</v>
      </c>
      <c r="C101" s="141" t="s">
        <v>883</v>
      </c>
      <c r="D101" s="141">
        <v>31</v>
      </c>
      <c r="E101" s="219" t="s">
        <v>117</v>
      </c>
      <c r="F101" s="213" t="s">
        <v>95</v>
      </c>
      <c r="G101" s="141" t="s">
        <v>1264</v>
      </c>
      <c r="H101" s="141">
        <v>9.33</v>
      </c>
      <c r="I101" s="141" t="s">
        <v>1021</v>
      </c>
      <c r="J101" s="133">
        <v>400</v>
      </c>
      <c r="K101" s="133">
        <v>400</v>
      </c>
    </row>
    <row r="102" spans="1:11" ht="15" customHeight="1" x14ac:dyDescent="0.25">
      <c r="A102" s="138">
        <v>99</v>
      </c>
      <c r="B102" s="213" t="s">
        <v>1315</v>
      </c>
      <c r="C102" s="141" t="s">
        <v>889</v>
      </c>
      <c r="D102" s="141">
        <v>12</v>
      </c>
      <c r="E102" s="219" t="s">
        <v>117</v>
      </c>
      <c r="F102" s="213" t="s">
        <v>1316</v>
      </c>
      <c r="G102" s="141" t="s">
        <v>307</v>
      </c>
      <c r="H102" s="141">
        <v>8.3000000000000007</v>
      </c>
      <c r="I102" s="141" t="s">
        <v>1317</v>
      </c>
      <c r="J102" s="133">
        <v>400</v>
      </c>
      <c r="K102" s="133">
        <v>400</v>
      </c>
    </row>
    <row r="103" spans="1:11" ht="15" customHeight="1" x14ac:dyDescent="0.25">
      <c r="A103" s="138">
        <v>100</v>
      </c>
      <c r="B103" s="213" t="s">
        <v>1318</v>
      </c>
      <c r="C103" s="141" t="s">
        <v>889</v>
      </c>
      <c r="D103" s="141">
        <v>6</v>
      </c>
      <c r="E103" s="219" t="s">
        <v>117</v>
      </c>
      <c r="F103" s="141" t="s">
        <v>1319</v>
      </c>
      <c r="G103" s="141" t="s">
        <v>307</v>
      </c>
      <c r="H103" s="141">
        <v>8.3000000000000007</v>
      </c>
      <c r="I103" s="141" t="s">
        <v>1320</v>
      </c>
      <c r="J103" s="133">
        <v>400</v>
      </c>
      <c r="K103" s="133">
        <v>400</v>
      </c>
    </row>
    <row r="104" spans="1:11" ht="15" customHeight="1" x14ac:dyDescent="0.25">
      <c r="A104" s="138">
        <v>101</v>
      </c>
      <c r="B104" s="138" t="s">
        <v>1321</v>
      </c>
      <c r="C104" s="139" t="s">
        <v>889</v>
      </c>
      <c r="D104" s="219">
        <v>16</v>
      </c>
      <c r="E104" s="219" t="s">
        <v>117</v>
      </c>
      <c r="F104" s="219" t="s">
        <v>1322</v>
      </c>
      <c r="G104" s="219" t="s">
        <v>1181</v>
      </c>
      <c r="H104" s="219">
        <v>8.8000000000000007</v>
      </c>
      <c r="I104" s="219" t="s">
        <v>1323</v>
      </c>
      <c r="J104" s="133">
        <v>400</v>
      </c>
      <c r="K104" s="133">
        <v>400</v>
      </c>
    </row>
    <row r="105" spans="1:11" ht="15" customHeight="1" x14ac:dyDescent="0.25">
      <c r="A105" s="138">
        <v>102</v>
      </c>
      <c r="B105" s="214" t="s">
        <v>1324</v>
      </c>
      <c r="C105" s="219" t="s">
        <v>883</v>
      </c>
      <c r="D105" s="219">
        <v>17</v>
      </c>
      <c r="E105" s="219" t="s">
        <v>199</v>
      </c>
      <c r="F105" s="219" t="s">
        <v>638</v>
      </c>
      <c r="G105" s="141" t="s">
        <v>307</v>
      </c>
      <c r="H105" s="219">
        <v>9</v>
      </c>
      <c r="I105" s="219" t="s">
        <v>1325</v>
      </c>
      <c r="J105" s="133">
        <v>350</v>
      </c>
      <c r="K105" s="133">
        <v>350</v>
      </c>
    </row>
    <row r="106" spans="1:11" ht="15" customHeight="1" x14ac:dyDescent="0.25">
      <c r="A106" s="138">
        <v>103</v>
      </c>
      <c r="B106" s="139" t="s">
        <v>1326</v>
      </c>
      <c r="C106" s="219" t="s">
        <v>889</v>
      </c>
      <c r="D106" s="219">
        <v>11</v>
      </c>
      <c r="E106" s="219" t="s">
        <v>199</v>
      </c>
      <c r="F106" s="219" t="s">
        <v>1327</v>
      </c>
      <c r="G106" s="219" t="s">
        <v>305</v>
      </c>
      <c r="H106" s="219">
        <v>8</v>
      </c>
      <c r="I106" s="219" t="s">
        <v>1328</v>
      </c>
      <c r="J106" s="133">
        <v>350</v>
      </c>
      <c r="K106" s="133">
        <v>350</v>
      </c>
    </row>
    <row r="107" spans="1:11" ht="15" customHeight="1" x14ac:dyDescent="0.25">
      <c r="A107" s="138">
        <v>104</v>
      </c>
      <c r="B107" s="139" t="s">
        <v>1329</v>
      </c>
      <c r="C107" s="219" t="s">
        <v>883</v>
      </c>
      <c r="D107" s="219">
        <v>7</v>
      </c>
      <c r="E107" s="139" t="s">
        <v>199</v>
      </c>
      <c r="F107" s="219" t="s">
        <v>1330</v>
      </c>
      <c r="G107" s="219" t="s">
        <v>310</v>
      </c>
      <c r="H107" s="219">
        <v>8.9</v>
      </c>
      <c r="I107" s="219" t="s">
        <v>1331</v>
      </c>
      <c r="J107" s="133">
        <v>350</v>
      </c>
      <c r="K107" s="133">
        <v>350</v>
      </c>
    </row>
    <row r="108" spans="1:11" ht="15" customHeight="1" x14ac:dyDescent="0.25">
      <c r="A108" s="138">
        <v>105</v>
      </c>
      <c r="B108" s="139" t="s">
        <v>1332</v>
      </c>
      <c r="C108" s="219" t="s">
        <v>889</v>
      </c>
      <c r="D108" s="219">
        <v>12</v>
      </c>
      <c r="E108" s="139" t="s">
        <v>199</v>
      </c>
      <c r="F108" s="219" t="s">
        <v>1333</v>
      </c>
      <c r="G108" s="219" t="s">
        <v>310</v>
      </c>
      <c r="H108" s="219">
        <v>9</v>
      </c>
      <c r="I108" s="219" t="s">
        <v>1334</v>
      </c>
      <c r="J108" s="133">
        <v>350</v>
      </c>
      <c r="K108" s="133">
        <v>350</v>
      </c>
    </row>
    <row r="109" spans="1:11" ht="15" customHeight="1" x14ac:dyDescent="0.25">
      <c r="A109" s="138">
        <v>106</v>
      </c>
      <c r="B109" s="141" t="s">
        <v>1335</v>
      </c>
      <c r="C109" s="141" t="s">
        <v>883</v>
      </c>
      <c r="D109" s="141">
        <v>21</v>
      </c>
      <c r="E109" s="213" t="s">
        <v>199</v>
      </c>
      <c r="F109" s="213" t="s">
        <v>1336</v>
      </c>
      <c r="G109" s="141" t="s">
        <v>170</v>
      </c>
      <c r="H109" s="215">
        <v>9.4</v>
      </c>
      <c r="I109" s="141" t="s">
        <v>1335</v>
      </c>
      <c r="J109" s="133">
        <v>350</v>
      </c>
      <c r="K109" s="133">
        <v>350</v>
      </c>
    </row>
    <row r="110" spans="1:11" ht="15" customHeight="1" x14ac:dyDescent="0.25">
      <c r="A110" s="138">
        <v>107</v>
      </c>
      <c r="B110" s="139" t="s">
        <v>593</v>
      </c>
      <c r="C110" s="219" t="s">
        <v>883</v>
      </c>
      <c r="D110" s="219">
        <v>24</v>
      </c>
      <c r="E110" s="139" t="s">
        <v>199</v>
      </c>
      <c r="F110" s="219" t="s">
        <v>1337</v>
      </c>
      <c r="G110" s="219" t="s">
        <v>1149</v>
      </c>
      <c r="H110" s="219">
        <v>9.6</v>
      </c>
      <c r="I110" s="219" t="s">
        <v>1338</v>
      </c>
      <c r="J110" s="133">
        <v>350</v>
      </c>
      <c r="K110" s="133">
        <v>350</v>
      </c>
    </row>
    <row r="111" spans="1:11" ht="15" customHeight="1" x14ac:dyDescent="0.25">
      <c r="A111" s="138">
        <v>108</v>
      </c>
      <c r="B111" s="139" t="s">
        <v>1339</v>
      </c>
      <c r="C111" s="219" t="s">
        <v>883</v>
      </c>
      <c r="D111" s="219">
        <v>16</v>
      </c>
      <c r="E111" s="139" t="s">
        <v>199</v>
      </c>
      <c r="F111" s="219" t="s">
        <v>1340</v>
      </c>
      <c r="G111" s="219" t="s">
        <v>69</v>
      </c>
      <c r="H111" s="219">
        <v>8.39</v>
      </c>
      <c r="I111" s="219" t="s">
        <v>1341</v>
      </c>
      <c r="J111" s="133">
        <v>350</v>
      </c>
      <c r="K111" s="133">
        <v>350</v>
      </c>
    </row>
    <row r="112" spans="1:11" ht="15" customHeight="1" x14ac:dyDescent="0.25">
      <c r="A112" s="138">
        <v>109</v>
      </c>
      <c r="B112" s="139" t="s">
        <v>1342</v>
      </c>
      <c r="C112" s="219" t="s">
        <v>883</v>
      </c>
      <c r="D112" s="219">
        <v>6</v>
      </c>
      <c r="E112" s="139" t="s">
        <v>199</v>
      </c>
      <c r="F112" s="219" t="s">
        <v>1240</v>
      </c>
      <c r="G112" s="219" t="s">
        <v>307</v>
      </c>
      <c r="H112" s="219">
        <v>8</v>
      </c>
      <c r="I112" s="219" t="s">
        <v>1343</v>
      </c>
      <c r="J112" s="133">
        <v>350</v>
      </c>
      <c r="K112" s="133">
        <v>350</v>
      </c>
    </row>
    <row r="113" spans="1:11" ht="15" customHeight="1" x14ac:dyDescent="0.25">
      <c r="A113" s="138">
        <v>110</v>
      </c>
      <c r="B113" s="138" t="s">
        <v>1344</v>
      </c>
      <c r="C113" s="219" t="s">
        <v>883</v>
      </c>
      <c r="D113" s="219">
        <v>6</v>
      </c>
      <c r="E113" s="139" t="s">
        <v>199</v>
      </c>
      <c r="F113" s="219" t="s">
        <v>1345</v>
      </c>
      <c r="G113" s="219" t="s">
        <v>1245</v>
      </c>
      <c r="H113" s="219">
        <v>8.1999999999999993</v>
      </c>
      <c r="I113" s="219" t="s">
        <v>1346</v>
      </c>
      <c r="J113" s="133">
        <v>350</v>
      </c>
      <c r="K113" s="133">
        <v>350</v>
      </c>
    </row>
    <row r="114" spans="1:11" ht="15" customHeight="1" x14ac:dyDescent="0.25">
      <c r="A114" s="138">
        <v>111</v>
      </c>
      <c r="B114" s="139" t="s">
        <v>1347</v>
      </c>
      <c r="C114" s="219" t="s">
        <v>883</v>
      </c>
      <c r="D114" s="219">
        <v>19</v>
      </c>
      <c r="E114" s="139" t="s">
        <v>199</v>
      </c>
      <c r="F114" s="219" t="s">
        <v>95</v>
      </c>
      <c r="G114" s="219" t="s">
        <v>1348</v>
      </c>
      <c r="H114" s="219">
        <v>9.6</v>
      </c>
      <c r="I114" s="219" t="s">
        <v>1349</v>
      </c>
      <c r="J114" s="133">
        <v>350</v>
      </c>
      <c r="K114" s="133">
        <v>350</v>
      </c>
    </row>
    <row r="115" spans="1:11" ht="15" customHeight="1" x14ac:dyDescent="0.25">
      <c r="A115" s="138">
        <v>112</v>
      </c>
      <c r="B115" s="139" t="s">
        <v>1350</v>
      </c>
      <c r="C115" s="139" t="s">
        <v>889</v>
      </c>
      <c r="D115" s="139">
        <v>8</v>
      </c>
      <c r="E115" s="139" t="s">
        <v>199</v>
      </c>
      <c r="F115" s="139" t="s">
        <v>1351</v>
      </c>
      <c r="G115" s="139" t="s">
        <v>350</v>
      </c>
      <c r="H115" s="139">
        <v>8.4</v>
      </c>
      <c r="I115" s="139" t="s">
        <v>1352</v>
      </c>
      <c r="J115" s="133">
        <v>350</v>
      </c>
      <c r="K115" s="133">
        <v>350</v>
      </c>
    </row>
    <row r="116" spans="1:11" ht="15" customHeight="1" x14ac:dyDescent="0.25">
      <c r="A116" s="138">
        <v>113</v>
      </c>
      <c r="B116" s="139" t="s">
        <v>1353</v>
      </c>
      <c r="C116" s="219" t="s">
        <v>889</v>
      </c>
      <c r="D116" s="219">
        <v>9</v>
      </c>
      <c r="E116" s="139" t="s">
        <v>199</v>
      </c>
      <c r="F116" s="219" t="s">
        <v>1354</v>
      </c>
      <c r="G116" s="219" t="s">
        <v>392</v>
      </c>
      <c r="H116" s="219">
        <v>9</v>
      </c>
      <c r="I116" s="219" t="s">
        <v>1355</v>
      </c>
      <c r="J116" s="133">
        <v>350</v>
      </c>
      <c r="K116" s="133">
        <v>350</v>
      </c>
    </row>
    <row r="117" spans="1:11" ht="15" customHeight="1" x14ac:dyDescent="0.25">
      <c r="A117" s="138">
        <v>114</v>
      </c>
      <c r="B117" s="139" t="s">
        <v>1356</v>
      </c>
      <c r="C117" s="219" t="s">
        <v>889</v>
      </c>
      <c r="D117" s="219">
        <v>9</v>
      </c>
      <c r="E117" s="139" t="s">
        <v>199</v>
      </c>
      <c r="F117" s="219" t="s">
        <v>1174</v>
      </c>
      <c r="G117" s="219" t="s">
        <v>392</v>
      </c>
      <c r="H117" s="219">
        <v>8.9</v>
      </c>
      <c r="I117" s="219" t="s">
        <v>1357</v>
      </c>
      <c r="J117" s="133">
        <v>350</v>
      </c>
      <c r="K117" s="133">
        <v>350</v>
      </c>
    </row>
    <row r="118" spans="1:11" ht="15" customHeight="1" x14ac:dyDescent="0.25">
      <c r="A118" s="138">
        <v>115</v>
      </c>
      <c r="B118" s="213" t="s">
        <v>1045</v>
      </c>
      <c r="C118" s="213" t="s">
        <v>889</v>
      </c>
      <c r="D118" s="213">
        <v>10</v>
      </c>
      <c r="E118" s="139" t="s">
        <v>199</v>
      </c>
      <c r="F118" s="213" t="s">
        <v>1358</v>
      </c>
      <c r="G118" s="213" t="s">
        <v>375</v>
      </c>
      <c r="H118" s="213">
        <v>9.1999999999999993</v>
      </c>
      <c r="I118" s="213" t="s">
        <v>1359</v>
      </c>
      <c r="J118" s="133">
        <v>350</v>
      </c>
      <c r="K118" s="133">
        <v>350</v>
      </c>
    </row>
    <row r="119" spans="1:11" ht="15" customHeight="1" x14ac:dyDescent="0.25">
      <c r="A119" s="138">
        <v>116</v>
      </c>
      <c r="B119" s="139" t="s">
        <v>1360</v>
      </c>
      <c r="C119" s="219" t="s">
        <v>883</v>
      </c>
      <c r="D119" s="219">
        <v>9</v>
      </c>
      <c r="E119" s="139" t="s">
        <v>199</v>
      </c>
      <c r="F119" s="139" t="s">
        <v>1361</v>
      </c>
      <c r="G119" s="219" t="s">
        <v>392</v>
      </c>
      <c r="H119" s="219">
        <v>8.6</v>
      </c>
      <c r="I119" s="219" t="s">
        <v>1362</v>
      </c>
      <c r="J119" s="133">
        <v>350</v>
      </c>
      <c r="K119" s="133">
        <v>350</v>
      </c>
    </row>
    <row r="120" spans="1:11" ht="15" customHeight="1" x14ac:dyDescent="0.25">
      <c r="A120" s="138">
        <v>117</v>
      </c>
      <c r="B120" s="139" t="s">
        <v>1363</v>
      </c>
      <c r="C120" s="219" t="s">
        <v>883</v>
      </c>
      <c r="D120" s="219">
        <v>7</v>
      </c>
      <c r="E120" s="139" t="s">
        <v>199</v>
      </c>
      <c r="F120" s="219" t="s">
        <v>1364</v>
      </c>
      <c r="G120" s="219" t="s">
        <v>392</v>
      </c>
      <c r="H120" s="219">
        <v>8.3000000000000007</v>
      </c>
      <c r="I120" s="219" t="s">
        <v>1365</v>
      </c>
      <c r="J120" s="133">
        <v>350</v>
      </c>
      <c r="K120" s="133">
        <v>350</v>
      </c>
    </row>
    <row r="121" spans="1:11" ht="15" customHeight="1" x14ac:dyDescent="0.25">
      <c r="A121" s="138">
        <v>118</v>
      </c>
      <c r="B121" s="213" t="s">
        <v>1366</v>
      </c>
      <c r="C121" s="141" t="s">
        <v>883</v>
      </c>
      <c r="D121" s="141">
        <v>17</v>
      </c>
      <c r="E121" s="139" t="s">
        <v>199</v>
      </c>
      <c r="F121" s="141" t="s">
        <v>1148</v>
      </c>
      <c r="G121" s="141" t="s">
        <v>1149</v>
      </c>
      <c r="H121" s="141">
        <v>8.1999999999999993</v>
      </c>
      <c r="I121" s="141" t="s">
        <v>1367</v>
      </c>
      <c r="J121" s="133">
        <v>350</v>
      </c>
      <c r="K121" s="133">
        <v>350</v>
      </c>
    </row>
    <row r="122" spans="1:11" ht="15" customHeight="1" x14ac:dyDescent="0.25">
      <c r="A122" s="138">
        <v>119</v>
      </c>
      <c r="B122" s="139" t="s">
        <v>1368</v>
      </c>
      <c r="C122" s="219" t="s">
        <v>889</v>
      </c>
      <c r="D122" s="219">
        <v>7</v>
      </c>
      <c r="E122" s="139" t="s">
        <v>199</v>
      </c>
      <c r="F122" s="219" t="s">
        <v>1215</v>
      </c>
      <c r="G122" s="219" t="s">
        <v>310</v>
      </c>
      <c r="H122" s="219">
        <v>8.5</v>
      </c>
      <c r="I122" s="219" t="s">
        <v>1369</v>
      </c>
      <c r="J122" s="133">
        <v>350</v>
      </c>
      <c r="K122" s="133">
        <v>350</v>
      </c>
    </row>
    <row r="123" spans="1:11" ht="15" customHeight="1" x14ac:dyDescent="0.25">
      <c r="A123" s="138">
        <v>120</v>
      </c>
      <c r="B123" s="139" t="s">
        <v>1370</v>
      </c>
      <c r="C123" s="219" t="s">
        <v>883</v>
      </c>
      <c r="D123" s="219">
        <v>8</v>
      </c>
      <c r="E123" s="139" t="s">
        <v>199</v>
      </c>
      <c r="F123" s="219" t="s">
        <v>1371</v>
      </c>
      <c r="G123" s="219" t="s">
        <v>350</v>
      </c>
      <c r="H123" s="219">
        <v>9.1</v>
      </c>
      <c r="I123" s="219" t="s">
        <v>1372</v>
      </c>
      <c r="J123" s="133">
        <v>350</v>
      </c>
      <c r="K123" s="133">
        <v>350</v>
      </c>
    </row>
    <row r="124" spans="1:11" ht="15" customHeight="1" x14ac:dyDescent="0.25">
      <c r="A124" s="138">
        <v>121</v>
      </c>
      <c r="B124" s="139" t="s">
        <v>698</v>
      </c>
      <c r="C124" s="219" t="s">
        <v>889</v>
      </c>
      <c r="D124" s="219">
        <v>9</v>
      </c>
      <c r="E124" s="139" t="s">
        <v>199</v>
      </c>
      <c r="F124" s="139" t="s">
        <v>1373</v>
      </c>
      <c r="G124" s="219" t="s">
        <v>392</v>
      </c>
      <c r="H124" s="219">
        <v>9.6999999999999993</v>
      </c>
      <c r="I124" s="219" t="s">
        <v>698</v>
      </c>
      <c r="J124" s="133">
        <v>350</v>
      </c>
      <c r="K124" s="133">
        <v>350</v>
      </c>
    </row>
    <row r="125" spans="1:11" ht="15" customHeight="1" x14ac:dyDescent="0.25">
      <c r="A125" s="138">
        <v>122</v>
      </c>
      <c r="B125" s="139" t="s">
        <v>1374</v>
      </c>
      <c r="C125" s="219" t="s">
        <v>889</v>
      </c>
      <c r="D125" s="219">
        <v>9</v>
      </c>
      <c r="E125" s="139" t="s">
        <v>199</v>
      </c>
      <c r="F125" s="139" t="s">
        <v>1361</v>
      </c>
      <c r="G125" s="219" t="s">
        <v>392</v>
      </c>
      <c r="H125" s="219">
        <v>8.1999999999999993</v>
      </c>
      <c r="I125" s="219" t="s">
        <v>1375</v>
      </c>
      <c r="J125" s="133">
        <v>350</v>
      </c>
      <c r="K125" s="133">
        <v>350</v>
      </c>
    </row>
    <row r="126" spans="1:11" ht="15" customHeight="1" x14ac:dyDescent="0.25">
      <c r="A126" s="138">
        <v>123</v>
      </c>
      <c r="B126" s="139" t="s">
        <v>1376</v>
      </c>
      <c r="C126" s="219" t="s">
        <v>883</v>
      </c>
      <c r="D126" s="219">
        <v>25</v>
      </c>
      <c r="E126" s="139" t="s">
        <v>199</v>
      </c>
      <c r="F126" s="219" t="s">
        <v>95</v>
      </c>
      <c r="G126" s="219" t="s">
        <v>32</v>
      </c>
      <c r="H126" s="219">
        <v>9.2200000000000006</v>
      </c>
      <c r="I126" s="219" t="s">
        <v>1376</v>
      </c>
      <c r="J126" s="133">
        <v>350</v>
      </c>
      <c r="K126" s="133">
        <v>350</v>
      </c>
    </row>
    <row r="127" spans="1:11" ht="15" customHeight="1" x14ac:dyDescent="0.25">
      <c r="A127" s="138">
        <v>124</v>
      </c>
      <c r="B127" s="139" t="s">
        <v>1377</v>
      </c>
      <c r="C127" s="219" t="s">
        <v>883</v>
      </c>
      <c r="D127" s="219">
        <v>8</v>
      </c>
      <c r="E127" s="139" t="s">
        <v>199</v>
      </c>
      <c r="F127" s="219" t="s">
        <v>1174</v>
      </c>
      <c r="G127" s="219" t="s">
        <v>350</v>
      </c>
      <c r="H127" s="219">
        <v>8.6</v>
      </c>
      <c r="I127" s="219" t="s">
        <v>1378</v>
      </c>
      <c r="J127" s="133">
        <v>350</v>
      </c>
      <c r="K127" s="133">
        <v>350</v>
      </c>
    </row>
    <row r="128" spans="1:11" ht="15" customHeight="1" x14ac:dyDescent="0.25">
      <c r="A128" s="138">
        <v>125</v>
      </c>
      <c r="B128" s="139" t="s">
        <v>1379</v>
      </c>
      <c r="C128" s="139" t="s">
        <v>889</v>
      </c>
      <c r="D128" s="139">
        <v>9</v>
      </c>
      <c r="E128" s="139" t="s">
        <v>199</v>
      </c>
      <c r="F128" s="139" t="s">
        <v>1255</v>
      </c>
      <c r="G128" s="219" t="s">
        <v>350</v>
      </c>
      <c r="H128" s="139">
        <v>8.6999999999999993</v>
      </c>
      <c r="I128" s="139" t="s">
        <v>1380</v>
      </c>
      <c r="J128" s="133">
        <v>350</v>
      </c>
      <c r="K128" s="133">
        <v>350</v>
      </c>
    </row>
    <row r="129" spans="1:11" ht="15" customHeight="1" x14ac:dyDescent="0.25">
      <c r="A129" s="138">
        <v>126</v>
      </c>
      <c r="B129" s="139" t="s">
        <v>1381</v>
      </c>
      <c r="C129" s="219" t="s">
        <v>889</v>
      </c>
      <c r="D129" s="219">
        <v>17</v>
      </c>
      <c r="E129" s="139" t="s">
        <v>199</v>
      </c>
      <c r="F129" s="139" t="s">
        <v>1382</v>
      </c>
      <c r="G129" s="219" t="s">
        <v>69</v>
      </c>
      <c r="H129" s="219">
        <v>8.6999999999999993</v>
      </c>
      <c r="I129" s="148" t="s">
        <v>1383</v>
      </c>
      <c r="J129" s="133">
        <v>350</v>
      </c>
      <c r="K129" s="133">
        <v>350</v>
      </c>
    </row>
    <row r="130" spans="1:11" ht="15" customHeight="1" x14ac:dyDescent="0.25">
      <c r="A130" s="138">
        <v>127</v>
      </c>
      <c r="B130" s="139" t="s">
        <v>1384</v>
      </c>
      <c r="C130" s="219" t="s">
        <v>883</v>
      </c>
      <c r="D130" s="219">
        <v>7</v>
      </c>
      <c r="E130" s="139" t="s">
        <v>199</v>
      </c>
      <c r="F130" s="219" t="s">
        <v>1385</v>
      </c>
      <c r="G130" s="219" t="s">
        <v>350</v>
      </c>
      <c r="H130" s="219">
        <v>8.1</v>
      </c>
      <c r="I130" s="219" t="s">
        <v>1386</v>
      </c>
      <c r="J130" s="133">
        <v>350</v>
      </c>
      <c r="K130" s="133">
        <v>350</v>
      </c>
    </row>
    <row r="131" spans="1:11" ht="15" customHeight="1" x14ac:dyDescent="0.25">
      <c r="A131" s="138">
        <v>128</v>
      </c>
      <c r="B131" s="213" t="s">
        <v>1387</v>
      </c>
      <c r="C131" s="141" t="s">
        <v>889</v>
      </c>
      <c r="D131" s="141">
        <v>21</v>
      </c>
      <c r="E131" s="139" t="s">
        <v>199</v>
      </c>
      <c r="F131" s="141" t="s">
        <v>1388</v>
      </c>
      <c r="G131" s="141" t="s">
        <v>1149</v>
      </c>
      <c r="H131" s="141">
        <v>9.24</v>
      </c>
      <c r="I131" s="213" t="s">
        <v>1387</v>
      </c>
      <c r="J131" s="133">
        <v>350</v>
      </c>
      <c r="K131" s="133">
        <v>350</v>
      </c>
    </row>
    <row r="132" spans="1:11" ht="15" customHeight="1" x14ac:dyDescent="0.25">
      <c r="A132" s="138">
        <v>129</v>
      </c>
      <c r="B132" s="139" t="s">
        <v>777</v>
      </c>
      <c r="C132" s="139" t="s">
        <v>889</v>
      </c>
      <c r="D132" s="139">
        <v>13</v>
      </c>
      <c r="E132" s="139" t="s">
        <v>199</v>
      </c>
      <c r="F132" s="139" t="s">
        <v>1389</v>
      </c>
      <c r="G132" s="139" t="s">
        <v>310</v>
      </c>
      <c r="H132" s="139">
        <v>9.3000000000000007</v>
      </c>
      <c r="I132" s="139" t="s">
        <v>778</v>
      </c>
      <c r="J132" s="133">
        <v>350</v>
      </c>
      <c r="K132" s="133">
        <v>350</v>
      </c>
    </row>
    <row r="133" spans="1:11" ht="15" customHeight="1" x14ac:dyDescent="0.25">
      <c r="A133" s="138">
        <v>130</v>
      </c>
      <c r="B133" s="139" t="s">
        <v>1390</v>
      </c>
      <c r="C133" s="219" t="s">
        <v>889</v>
      </c>
      <c r="D133" s="219">
        <v>11</v>
      </c>
      <c r="E133" s="139" t="s">
        <v>199</v>
      </c>
      <c r="F133" s="219" t="s">
        <v>1391</v>
      </c>
      <c r="G133" s="219" t="s">
        <v>305</v>
      </c>
      <c r="H133" s="219">
        <v>8</v>
      </c>
      <c r="I133" s="219" t="s">
        <v>722</v>
      </c>
      <c r="J133" s="133">
        <v>350</v>
      </c>
      <c r="K133" s="133">
        <v>350</v>
      </c>
    </row>
    <row r="134" spans="1:11" ht="15" customHeight="1" x14ac:dyDescent="0.25">
      <c r="A134" s="138">
        <v>131</v>
      </c>
      <c r="B134" s="139" t="s">
        <v>1392</v>
      </c>
      <c r="C134" s="219" t="s">
        <v>889</v>
      </c>
      <c r="D134" s="219">
        <v>8</v>
      </c>
      <c r="E134" s="139" t="s">
        <v>199</v>
      </c>
      <c r="F134" s="139" t="s">
        <v>1393</v>
      </c>
      <c r="G134" s="219" t="s">
        <v>350</v>
      </c>
      <c r="H134" s="219">
        <v>8.6</v>
      </c>
      <c r="I134" s="219" t="s">
        <v>1394</v>
      </c>
      <c r="J134" s="133">
        <v>350</v>
      </c>
      <c r="K134" s="133">
        <v>350</v>
      </c>
    </row>
    <row r="135" spans="1:11" ht="15" customHeight="1" x14ac:dyDescent="0.25">
      <c r="A135" s="138">
        <v>132</v>
      </c>
      <c r="B135" s="138" t="s">
        <v>1015</v>
      </c>
      <c r="C135" s="139" t="s">
        <v>889</v>
      </c>
      <c r="D135" s="219">
        <v>12</v>
      </c>
      <c r="E135" s="139" t="s">
        <v>199</v>
      </c>
      <c r="F135" s="219" t="s">
        <v>1395</v>
      </c>
      <c r="G135" s="219" t="s">
        <v>1245</v>
      </c>
      <c r="H135" s="141" t="s">
        <v>48</v>
      </c>
      <c r="I135" s="219" t="s">
        <v>1396</v>
      </c>
      <c r="J135" s="133">
        <v>350</v>
      </c>
      <c r="K135" s="133">
        <v>350</v>
      </c>
    </row>
    <row r="136" spans="1:11" ht="15" customHeight="1" x14ac:dyDescent="0.25">
      <c r="A136" s="143">
        <v>133</v>
      </c>
      <c r="B136" s="144" t="s">
        <v>1397</v>
      </c>
      <c r="C136" s="142" t="s">
        <v>883</v>
      </c>
      <c r="D136" s="142">
        <v>14</v>
      </c>
      <c r="E136" s="144" t="s">
        <v>199</v>
      </c>
      <c r="F136" s="142" t="s">
        <v>1210</v>
      </c>
      <c r="G136" s="142" t="s">
        <v>350</v>
      </c>
      <c r="H136" s="142">
        <v>9.5</v>
      </c>
      <c r="I136" s="142" t="s">
        <v>1398</v>
      </c>
      <c r="J136" s="133">
        <v>350</v>
      </c>
      <c r="K136" s="133">
        <v>350</v>
      </c>
    </row>
    <row r="137" spans="1:11" ht="15" customHeight="1" x14ac:dyDescent="0.25">
      <c r="A137" s="216"/>
      <c r="B137" s="216"/>
      <c r="C137" s="216"/>
      <c r="D137" s="216"/>
      <c r="E137" s="216"/>
      <c r="F137" s="216"/>
      <c r="G137" s="216"/>
      <c r="H137" s="216"/>
      <c r="I137" s="216"/>
      <c r="J137" s="218">
        <f>SUM(J4:J136)</f>
        <v>71400</v>
      </c>
      <c r="K137" s="217">
        <f>SUM(K4:K136)</f>
        <v>71400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D6C1-CFB8-4311-8B27-86DD5CC954DF}">
  <dimension ref="A1:K137"/>
  <sheetViews>
    <sheetView workbookViewId="0">
      <selection activeCell="L4" sqref="L4"/>
    </sheetView>
  </sheetViews>
  <sheetFormatPr baseColWidth="10" defaultRowHeight="15" x14ac:dyDescent="0.25"/>
  <cols>
    <col min="1" max="1" width="10.28515625" style="134" bestFit="1" customWidth="1"/>
    <col min="2" max="2" width="35" style="134" bestFit="1" customWidth="1"/>
    <col min="3" max="3" width="9.5703125" style="134" bestFit="1" customWidth="1"/>
    <col min="4" max="4" width="9.85546875" style="134" bestFit="1" customWidth="1"/>
    <col min="5" max="5" width="22.42578125" style="134" bestFit="1" customWidth="1"/>
    <col min="6" max="6" width="58.42578125" style="134" bestFit="1" customWidth="1"/>
    <col min="7" max="7" width="14.5703125" style="134" bestFit="1" customWidth="1"/>
    <col min="8" max="8" width="20.85546875" style="134" bestFit="1" customWidth="1"/>
    <col min="9" max="9" width="37.7109375" style="134" bestFit="1" customWidth="1"/>
    <col min="10" max="10" width="10.85546875" style="134" bestFit="1" customWidth="1"/>
    <col min="11" max="11" width="11" style="134" bestFit="1" customWidth="1"/>
    <col min="12" max="16384" width="11.42578125" style="134"/>
  </cols>
  <sheetData>
    <row r="1" spans="1:11" ht="15" customHeight="1" x14ac:dyDescent="0.25">
      <c r="A1" s="258" t="s">
        <v>1415</v>
      </c>
      <c r="B1" s="258"/>
      <c r="C1" s="258"/>
    </row>
    <row r="3" spans="1:11" ht="15" customHeight="1" x14ac:dyDescent="0.25">
      <c r="A3" s="26" t="s">
        <v>15</v>
      </c>
      <c r="B3" s="207" t="s">
        <v>573</v>
      </c>
      <c r="C3" s="226" t="s">
        <v>17</v>
      </c>
      <c r="D3" s="226" t="s">
        <v>18</v>
      </c>
      <c r="E3" s="226" t="s">
        <v>19</v>
      </c>
      <c r="F3" s="226" t="s">
        <v>20</v>
      </c>
      <c r="G3" s="226" t="s">
        <v>21</v>
      </c>
      <c r="H3" s="226" t="s">
        <v>881</v>
      </c>
      <c r="I3" s="226" t="s">
        <v>1121</v>
      </c>
      <c r="J3" s="226" t="s">
        <v>812</v>
      </c>
      <c r="K3" s="226" t="s">
        <v>27</v>
      </c>
    </row>
    <row r="4" spans="1:11" ht="15" customHeight="1" x14ac:dyDescent="0.25">
      <c r="A4" s="138">
        <v>1</v>
      </c>
      <c r="B4" s="226" t="s">
        <v>882</v>
      </c>
      <c r="C4" s="226" t="s">
        <v>883</v>
      </c>
      <c r="D4" s="226">
        <v>23</v>
      </c>
      <c r="E4" s="139" t="s">
        <v>30</v>
      </c>
      <c r="F4" s="226" t="s">
        <v>884</v>
      </c>
      <c r="G4" s="226" t="s">
        <v>188</v>
      </c>
      <c r="H4" s="226">
        <v>9.08</v>
      </c>
      <c r="I4" s="226" t="s">
        <v>882</v>
      </c>
      <c r="J4" s="133">
        <v>1000</v>
      </c>
      <c r="K4" s="133">
        <v>1000</v>
      </c>
    </row>
    <row r="5" spans="1:11" ht="15" customHeight="1" x14ac:dyDescent="0.25">
      <c r="A5" s="138">
        <v>2</v>
      </c>
      <c r="B5" s="226" t="s">
        <v>1122</v>
      </c>
      <c r="C5" s="226" t="s">
        <v>883</v>
      </c>
      <c r="D5" s="226">
        <v>19</v>
      </c>
      <c r="E5" s="226" t="s">
        <v>30</v>
      </c>
      <c r="F5" s="226" t="s">
        <v>884</v>
      </c>
      <c r="G5" s="226" t="s">
        <v>1123</v>
      </c>
      <c r="H5" s="226">
        <v>9.8000000000000007</v>
      </c>
      <c r="I5" s="226" t="s">
        <v>1122</v>
      </c>
      <c r="J5" s="133">
        <v>1000</v>
      </c>
      <c r="K5" s="133">
        <v>1000</v>
      </c>
    </row>
    <row r="6" spans="1:11" ht="15" customHeight="1" x14ac:dyDescent="0.25">
      <c r="A6" s="138">
        <v>3</v>
      </c>
      <c r="B6" s="208" t="s">
        <v>890</v>
      </c>
      <c r="C6" s="208" t="s">
        <v>889</v>
      </c>
      <c r="D6" s="208">
        <v>21</v>
      </c>
      <c r="E6" s="139" t="s">
        <v>30</v>
      </c>
      <c r="F6" s="208" t="s">
        <v>95</v>
      </c>
      <c r="G6" s="208" t="s">
        <v>618</v>
      </c>
      <c r="H6" s="208">
        <v>8.9</v>
      </c>
      <c r="I6" s="208" t="s">
        <v>890</v>
      </c>
      <c r="J6" s="133">
        <v>1000</v>
      </c>
      <c r="K6" s="133">
        <v>1000</v>
      </c>
    </row>
    <row r="7" spans="1:11" ht="15" customHeight="1" x14ac:dyDescent="0.25">
      <c r="A7" s="138">
        <v>4</v>
      </c>
      <c r="B7" s="209" t="s">
        <v>1124</v>
      </c>
      <c r="C7" s="209" t="s">
        <v>889</v>
      </c>
      <c r="D7" s="210">
        <v>14</v>
      </c>
      <c r="E7" s="226" t="s">
        <v>30</v>
      </c>
      <c r="F7" s="209" t="s">
        <v>1125</v>
      </c>
      <c r="G7" s="209" t="s">
        <v>1126</v>
      </c>
      <c r="H7" s="209">
        <v>7.4</v>
      </c>
      <c r="I7" s="209" t="s">
        <v>1127</v>
      </c>
      <c r="J7" s="133">
        <v>1000</v>
      </c>
      <c r="K7" s="133">
        <v>1000</v>
      </c>
    </row>
    <row r="8" spans="1:11" ht="15" customHeight="1" x14ac:dyDescent="0.25">
      <c r="A8" s="138">
        <v>5</v>
      </c>
      <c r="B8" s="208" t="s">
        <v>46</v>
      </c>
      <c r="C8" s="208" t="s">
        <v>889</v>
      </c>
      <c r="D8" s="208">
        <v>15</v>
      </c>
      <c r="E8" s="139" t="s">
        <v>30</v>
      </c>
      <c r="F8" s="208" t="s">
        <v>1128</v>
      </c>
      <c r="G8" s="208" t="s">
        <v>1129</v>
      </c>
      <c r="H8" s="208" t="s">
        <v>48</v>
      </c>
      <c r="I8" s="208" t="s">
        <v>49</v>
      </c>
      <c r="J8" s="133">
        <v>1000</v>
      </c>
      <c r="K8" s="133">
        <v>1000</v>
      </c>
    </row>
    <row r="9" spans="1:11" ht="15" customHeight="1" x14ac:dyDescent="0.25">
      <c r="A9" s="138">
        <v>6</v>
      </c>
      <c r="B9" s="208" t="s">
        <v>896</v>
      </c>
      <c r="C9" s="208" t="s">
        <v>889</v>
      </c>
      <c r="D9" s="208">
        <v>23</v>
      </c>
      <c r="E9" s="226" t="s">
        <v>30</v>
      </c>
      <c r="F9" s="208" t="s">
        <v>1130</v>
      </c>
      <c r="G9" s="208" t="s">
        <v>1131</v>
      </c>
      <c r="H9" s="208">
        <v>8.6</v>
      </c>
      <c r="I9" s="208" t="s">
        <v>1132</v>
      </c>
      <c r="J9" s="133">
        <v>1000</v>
      </c>
      <c r="K9" s="133">
        <v>1000</v>
      </c>
    </row>
    <row r="10" spans="1:11" ht="15" customHeight="1" x14ac:dyDescent="0.25">
      <c r="A10" s="138">
        <v>7</v>
      </c>
      <c r="B10" s="211" t="s">
        <v>1133</v>
      </c>
      <c r="C10" s="211" t="s">
        <v>889</v>
      </c>
      <c r="D10" s="211">
        <v>20</v>
      </c>
      <c r="E10" s="139" t="s">
        <v>30</v>
      </c>
      <c r="F10" s="208" t="s">
        <v>1134</v>
      </c>
      <c r="G10" s="211" t="s">
        <v>1135</v>
      </c>
      <c r="H10" s="211">
        <v>9.3000000000000007</v>
      </c>
      <c r="I10" s="211" t="s">
        <v>1133</v>
      </c>
      <c r="J10" s="133">
        <v>1000</v>
      </c>
      <c r="K10" s="133">
        <v>1000</v>
      </c>
    </row>
    <row r="11" spans="1:11" ht="15" customHeight="1" x14ac:dyDescent="0.25">
      <c r="A11" s="138">
        <v>8</v>
      </c>
      <c r="B11" s="208" t="s">
        <v>56</v>
      </c>
      <c r="C11" s="208" t="s">
        <v>883</v>
      </c>
      <c r="D11" s="208">
        <v>22</v>
      </c>
      <c r="E11" s="226" t="s">
        <v>30</v>
      </c>
      <c r="F11" s="208" t="s">
        <v>1136</v>
      </c>
      <c r="G11" s="208" t="s">
        <v>330</v>
      </c>
      <c r="H11" s="208">
        <v>9.1999999999999993</v>
      </c>
      <c r="I11" s="208" t="s">
        <v>56</v>
      </c>
      <c r="J11" s="133">
        <v>1000</v>
      </c>
      <c r="K11" s="133">
        <v>1000</v>
      </c>
    </row>
    <row r="12" spans="1:11" ht="15" customHeight="1" x14ac:dyDescent="0.25">
      <c r="A12" s="138">
        <v>9</v>
      </c>
      <c r="B12" s="208" t="s">
        <v>900</v>
      </c>
      <c r="C12" s="208" t="s">
        <v>883</v>
      </c>
      <c r="D12" s="208">
        <v>20</v>
      </c>
      <c r="E12" s="139" t="s">
        <v>30</v>
      </c>
      <c r="F12" s="208" t="s">
        <v>1137</v>
      </c>
      <c r="G12" s="208" t="s">
        <v>1123</v>
      </c>
      <c r="H12" s="208">
        <v>8.6</v>
      </c>
      <c r="I12" s="208" t="s">
        <v>900</v>
      </c>
      <c r="J12" s="133">
        <v>1000</v>
      </c>
      <c r="K12" s="133">
        <v>1000</v>
      </c>
    </row>
    <row r="13" spans="1:11" ht="15" customHeight="1" x14ac:dyDescent="0.25">
      <c r="A13" s="138">
        <v>10</v>
      </c>
      <c r="B13" s="211" t="s">
        <v>1138</v>
      </c>
      <c r="C13" s="211" t="s">
        <v>883</v>
      </c>
      <c r="D13" s="211">
        <v>6</v>
      </c>
      <c r="E13" s="226" t="s">
        <v>30</v>
      </c>
      <c r="F13" s="211" t="s">
        <v>1139</v>
      </c>
      <c r="G13" s="211" t="s">
        <v>310</v>
      </c>
      <c r="H13" s="211">
        <v>8.4</v>
      </c>
      <c r="I13" s="211" t="s">
        <v>1140</v>
      </c>
      <c r="J13" s="133">
        <v>1000</v>
      </c>
      <c r="K13" s="133">
        <v>1000</v>
      </c>
    </row>
    <row r="14" spans="1:11" ht="15" customHeight="1" x14ac:dyDescent="0.25">
      <c r="A14" s="138">
        <v>11</v>
      </c>
      <c r="B14" s="208" t="s">
        <v>1141</v>
      </c>
      <c r="C14" s="211" t="s">
        <v>883</v>
      </c>
      <c r="D14" s="209">
        <v>19</v>
      </c>
      <c r="E14" s="139" t="s">
        <v>30</v>
      </c>
      <c r="F14" s="211" t="s">
        <v>1142</v>
      </c>
      <c r="G14" s="211" t="s">
        <v>1131</v>
      </c>
      <c r="H14" s="209">
        <v>8</v>
      </c>
      <c r="I14" s="211" t="s">
        <v>1143</v>
      </c>
      <c r="J14" s="133">
        <v>1000</v>
      </c>
      <c r="K14" s="133">
        <v>1000</v>
      </c>
    </row>
    <row r="15" spans="1:11" ht="15" customHeight="1" x14ac:dyDescent="0.25">
      <c r="A15" s="138">
        <v>12</v>
      </c>
      <c r="B15" s="208" t="s">
        <v>1144</v>
      </c>
      <c r="C15" s="208" t="s">
        <v>883</v>
      </c>
      <c r="D15" s="208">
        <v>21</v>
      </c>
      <c r="E15" s="226" t="s">
        <v>30</v>
      </c>
      <c r="F15" s="208" t="s">
        <v>1145</v>
      </c>
      <c r="G15" s="208" t="s">
        <v>38</v>
      </c>
      <c r="H15" s="208">
        <v>9.3000000000000007</v>
      </c>
      <c r="I15" s="208" t="s">
        <v>1144</v>
      </c>
      <c r="J15" s="133">
        <v>1000</v>
      </c>
      <c r="K15" s="133">
        <v>1000</v>
      </c>
    </row>
    <row r="16" spans="1:11" ht="15" customHeight="1" x14ac:dyDescent="0.25">
      <c r="A16" s="138">
        <v>13</v>
      </c>
      <c r="B16" s="211" t="s">
        <v>669</v>
      </c>
      <c r="C16" s="211" t="s">
        <v>889</v>
      </c>
      <c r="D16" s="211">
        <v>21</v>
      </c>
      <c r="E16" s="139" t="s">
        <v>30</v>
      </c>
      <c r="F16" s="211" t="s">
        <v>1146</v>
      </c>
      <c r="G16" s="211" t="s">
        <v>1135</v>
      </c>
      <c r="H16" s="211">
        <v>8.6999999999999993</v>
      </c>
      <c r="I16" s="211" t="s">
        <v>669</v>
      </c>
      <c r="J16" s="133">
        <v>1000</v>
      </c>
      <c r="K16" s="133">
        <v>1000</v>
      </c>
    </row>
    <row r="17" spans="1:11" ht="15" customHeight="1" x14ac:dyDescent="0.25">
      <c r="A17" s="138">
        <v>14</v>
      </c>
      <c r="B17" s="209" t="s">
        <v>1147</v>
      </c>
      <c r="C17" s="209" t="s">
        <v>889</v>
      </c>
      <c r="D17" s="209">
        <v>17</v>
      </c>
      <c r="E17" s="226" t="s">
        <v>30</v>
      </c>
      <c r="F17" s="209" t="s">
        <v>1148</v>
      </c>
      <c r="G17" s="209" t="s">
        <v>1149</v>
      </c>
      <c r="H17" s="209">
        <v>8</v>
      </c>
      <c r="I17" s="209" t="s">
        <v>1150</v>
      </c>
      <c r="J17" s="133">
        <v>1000</v>
      </c>
      <c r="K17" s="133">
        <v>1000</v>
      </c>
    </row>
    <row r="18" spans="1:11" ht="15" customHeight="1" x14ac:dyDescent="0.25">
      <c r="A18" s="138">
        <v>15</v>
      </c>
      <c r="B18" s="208" t="s">
        <v>674</v>
      </c>
      <c r="C18" s="208" t="s">
        <v>883</v>
      </c>
      <c r="D18" s="208">
        <v>33</v>
      </c>
      <c r="E18" s="139" t="s">
        <v>30</v>
      </c>
      <c r="F18" s="208" t="s">
        <v>95</v>
      </c>
      <c r="G18" s="208" t="s">
        <v>618</v>
      </c>
      <c r="H18" s="208">
        <v>9.3000000000000007</v>
      </c>
      <c r="I18" s="208" t="s">
        <v>674</v>
      </c>
      <c r="J18" s="133">
        <v>1000</v>
      </c>
      <c r="K18" s="133">
        <v>1000</v>
      </c>
    </row>
    <row r="19" spans="1:11" ht="15" customHeight="1" x14ac:dyDescent="0.25">
      <c r="A19" s="138">
        <v>16</v>
      </c>
      <c r="B19" s="208" t="s">
        <v>1151</v>
      </c>
      <c r="C19" s="208" t="s">
        <v>889</v>
      </c>
      <c r="D19" s="208">
        <v>20</v>
      </c>
      <c r="E19" s="226" t="s">
        <v>30</v>
      </c>
      <c r="F19" s="208" t="s">
        <v>1134</v>
      </c>
      <c r="G19" s="208" t="s">
        <v>1149</v>
      </c>
      <c r="H19" s="208">
        <v>9.5</v>
      </c>
      <c r="I19" s="208" t="s">
        <v>1151</v>
      </c>
      <c r="J19" s="133">
        <v>1000</v>
      </c>
      <c r="K19" s="133">
        <v>1000</v>
      </c>
    </row>
    <row r="20" spans="1:11" ht="15" customHeight="1" x14ac:dyDescent="0.25">
      <c r="A20" s="138">
        <v>17</v>
      </c>
      <c r="B20" s="208" t="s">
        <v>1152</v>
      </c>
      <c r="C20" s="208" t="s">
        <v>883</v>
      </c>
      <c r="D20" s="208">
        <v>6</v>
      </c>
      <c r="E20" s="139" t="s">
        <v>30</v>
      </c>
      <c r="F20" s="208" t="s">
        <v>1153</v>
      </c>
      <c r="G20" s="208" t="s">
        <v>307</v>
      </c>
      <c r="H20" s="208">
        <v>9.3000000000000007</v>
      </c>
      <c r="I20" s="208" t="s">
        <v>1154</v>
      </c>
      <c r="J20" s="133">
        <v>1000</v>
      </c>
      <c r="K20" s="133">
        <v>1000</v>
      </c>
    </row>
    <row r="21" spans="1:11" ht="15" customHeight="1" x14ac:dyDescent="0.25">
      <c r="A21" s="138">
        <v>18</v>
      </c>
      <c r="B21" s="208" t="s">
        <v>609</v>
      </c>
      <c r="C21" s="208" t="s">
        <v>889</v>
      </c>
      <c r="D21" s="208">
        <v>17</v>
      </c>
      <c r="E21" s="226" t="s">
        <v>30</v>
      </c>
      <c r="F21" s="208" t="s">
        <v>610</v>
      </c>
      <c r="G21" s="208" t="s">
        <v>330</v>
      </c>
      <c r="H21" s="208">
        <v>9</v>
      </c>
      <c r="I21" s="208" t="s">
        <v>920</v>
      </c>
      <c r="J21" s="133">
        <v>1000</v>
      </c>
      <c r="K21" s="133">
        <v>1000</v>
      </c>
    </row>
    <row r="22" spans="1:11" ht="15" customHeight="1" x14ac:dyDescent="0.25">
      <c r="A22" s="138">
        <v>19</v>
      </c>
      <c r="B22" s="211" t="s">
        <v>678</v>
      </c>
      <c r="C22" s="211" t="s">
        <v>883</v>
      </c>
      <c r="D22" s="211">
        <v>8</v>
      </c>
      <c r="E22" s="139" t="s">
        <v>30</v>
      </c>
      <c r="F22" s="211" t="s">
        <v>1155</v>
      </c>
      <c r="G22" s="211" t="s">
        <v>350</v>
      </c>
      <c r="H22" s="211">
        <v>9</v>
      </c>
      <c r="I22" s="211" t="s">
        <v>680</v>
      </c>
      <c r="J22" s="133">
        <v>1000</v>
      </c>
      <c r="K22" s="133">
        <v>1000</v>
      </c>
    </row>
    <row r="23" spans="1:11" ht="15" customHeight="1" x14ac:dyDescent="0.25">
      <c r="A23" s="138">
        <v>20</v>
      </c>
      <c r="B23" s="211" t="s">
        <v>1156</v>
      </c>
      <c r="C23" s="211" t="s">
        <v>889</v>
      </c>
      <c r="D23" s="211">
        <v>20</v>
      </c>
      <c r="E23" s="226" t="s">
        <v>30</v>
      </c>
      <c r="F23" s="211" t="s">
        <v>1157</v>
      </c>
      <c r="G23" s="211" t="s">
        <v>69</v>
      </c>
      <c r="H23" s="211">
        <v>8.5</v>
      </c>
      <c r="I23" s="211" t="s">
        <v>1156</v>
      </c>
      <c r="J23" s="133">
        <v>1000</v>
      </c>
      <c r="K23" s="133">
        <v>1000</v>
      </c>
    </row>
    <row r="24" spans="1:11" ht="15" customHeight="1" x14ac:dyDescent="0.25">
      <c r="A24" s="138">
        <v>21</v>
      </c>
      <c r="B24" s="211" t="s">
        <v>1158</v>
      </c>
      <c r="C24" s="211" t="s">
        <v>883</v>
      </c>
      <c r="D24" s="211">
        <v>18</v>
      </c>
      <c r="E24" s="139" t="s">
        <v>30</v>
      </c>
      <c r="F24" s="211" t="s">
        <v>1159</v>
      </c>
      <c r="G24" s="211" t="s">
        <v>1135</v>
      </c>
      <c r="H24" s="211">
        <v>8.6</v>
      </c>
      <c r="I24" s="211" t="s">
        <v>1158</v>
      </c>
      <c r="J24" s="133">
        <v>1000</v>
      </c>
      <c r="K24" s="133">
        <v>1000</v>
      </c>
    </row>
    <row r="25" spans="1:11" ht="15" customHeight="1" x14ac:dyDescent="0.25">
      <c r="A25" s="138">
        <v>22</v>
      </c>
      <c r="B25" s="211" t="s">
        <v>688</v>
      </c>
      <c r="C25" s="211" t="s">
        <v>889</v>
      </c>
      <c r="D25" s="211">
        <v>14</v>
      </c>
      <c r="E25" s="226" t="s">
        <v>30</v>
      </c>
      <c r="F25" s="208" t="s">
        <v>1160</v>
      </c>
      <c r="G25" s="211" t="s">
        <v>350</v>
      </c>
      <c r="H25" s="211">
        <v>7.8</v>
      </c>
      <c r="I25" s="211" t="s">
        <v>690</v>
      </c>
      <c r="J25" s="133">
        <v>1000</v>
      </c>
      <c r="K25" s="133">
        <v>1000</v>
      </c>
    </row>
    <row r="26" spans="1:11" ht="15" customHeight="1" x14ac:dyDescent="0.25">
      <c r="A26" s="138">
        <v>23</v>
      </c>
      <c r="B26" s="211" t="s">
        <v>1161</v>
      </c>
      <c r="C26" s="211" t="s">
        <v>883</v>
      </c>
      <c r="D26" s="211">
        <v>21</v>
      </c>
      <c r="E26" s="139" t="s">
        <v>30</v>
      </c>
      <c r="F26" s="211" t="s">
        <v>1162</v>
      </c>
      <c r="G26" s="211" t="s">
        <v>330</v>
      </c>
      <c r="H26" s="211">
        <v>8.5</v>
      </c>
      <c r="I26" s="211" t="s">
        <v>1161</v>
      </c>
      <c r="J26" s="133">
        <v>1000</v>
      </c>
      <c r="K26" s="133">
        <v>1000</v>
      </c>
    </row>
    <row r="27" spans="1:11" ht="15" customHeight="1" x14ac:dyDescent="0.25">
      <c r="A27" s="138">
        <v>24</v>
      </c>
      <c r="B27" s="211" t="s">
        <v>1163</v>
      </c>
      <c r="C27" s="211" t="s">
        <v>889</v>
      </c>
      <c r="D27" s="211">
        <v>9</v>
      </c>
      <c r="E27" s="226" t="s">
        <v>30</v>
      </c>
      <c r="F27" s="211" t="s">
        <v>1164</v>
      </c>
      <c r="G27" s="211" t="s">
        <v>392</v>
      </c>
      <c r="H27" s="211">
        <v>9.6999999999999993</v>
      </c>
      <c r="I27" s="211" t="s">
        <v>1165</v>
      </c>
      <c r="J27" s="133">
        <v>1000</v>
      </c>
      <c r="K27" s="133">
        <v>1000</v>
      </c>
    </row>
    <row r="28" spans="1:11" ht="15" customHeight="1" x14ac:dyDescent="0.25">
      <c r="A28" s="138">
        <v>25</v>
      </c>
      <c r="B28" s="208" t="s">
        <v>708</v>
      </c>
      <c r="C28" s="208" t="s">
        <v>883</v>
      </c>
      <c r="D28" s="208">
        <v>19</v>
      </c>
      <c r="E28" s="139" t="s">
        <v>30</v>
      </c>
      <c r="F28" s="208" t="s">
        <v>1166</v>
      </c>
      <c r="G28" s="208" t="s">
        <v>1123</v>
      </c>
      <c r="H28" s="208">
        <v>9.8000000000000007</v>
      </c>
      <c r="I28" s="208" t="s">
        <v>708</v>
      </c>
      <c r="J28" s="133">
        <v>1000</v>
      </c>
      <c r="K28" s="133">
        <v>1000</v>
      </c>
    </row>
    <row r="29" spans="1:11" ht="15" customHeight="1" x14ac:dyDescent="0.25">
      <c r="A29" s="138">
        <v>26</v>
      </c>
      <c r="B29" s="211" t="s">
        <v>1167</v>
      </c>
      <c r="C29" s="211" t="s">
        <v>883</v>
      </c>
      <c r="D29" s="211">
        <v>13</v>
      </c>
      <c r="E29" s="226" t="s">
        <v>30</v>
      </c>
      <c r="F29" s="208" t="s">
        <v>1168</v>
      </c>
      <c r="G29" s="211" t="s">
        <v>1169</v>
      </c>
      <c r="H29" s="211">
        <v>9.6</v>
      </c>
      <c r="I29" s="211" t="s">
        <v>1170</v>
      </c>
      <c r="J29" s="133">
        <v>1000</v>
      </c>
      <c r="K29" s="133">
        <v>1000</v>
      </c>
    </row>
    <row r="30" spans="1:11" ht="15" customHeight="1" x14ac:dyDescent="0.25">
      <c r="A30" s="138">
        <v>27</v>
      </c>
      <c r="B30" s="208" t="s">
        <v>443</v>
      </c>
      <c r="C30" s="208" t="s">
        <v>883</v>
      </c>
      <c r="D30" s="208">
        <v>13</v>
      </c>
      <c r="E30" s="139" t="s">
        <v>30</v>
      </c>
      <c r="F30" s="208" t="s">
        <v>1171</v>
      </c>
      <c r="G30" s="208" t="s">
        <v>1172</v>
      </c>
      <c r="H30" s="208">
        <v>9</v>
      </c>
      <c r="I30" s="208" t="s">
        <v>1173</v>
      </c>
      <c r="J30" s="133">
        <v>1000</v>
      </c>
      <c r="K30" s="133">
        <v>1000</v>
      </c>
    </row>
    <row r="31" spans="1:11" ht="15" customHeight="1" x14ac:dyDescent="0.25">
      <c r="A31" s="138">
        <v>28</v>
      </c>
      <c r="B31" s="211" t="s">
        <v>632</v>
      </c>
      <c r="C31" s="211" t="s">
        <v>883</v>
      </c>
      <c r="D31" s="211">
        <v>9</v>
      </c>
      <c r="E31" s="226" t="s">
        <v>30</v>
      </c>
      <c r="F31" s="211" t="s">
        <v>1174</v>
      </c>
      <c r="G31" s="211" t="s">
        <v>392</v>
      </c>
      <c r="H31" s="211">
        <v>9.1999999999999993</v>
      </c>
      <c r="I31" s="211" t="s">
        <v>1175</v>
      </c>
      <c r="J31" s="133">
        <v>1000</v>
      </c>
      <c r="K31" s="133">
        <v>1000</v>
      </c>
    </row>
    <row r="32" spans="1:11" ht="15" customHeight="1" x14ac:dyDescent="0.25">
      <c r="A32" s="138">
        <v>29</v>
      </c>
      <c r="B32" s="208" t="s">
        <v>1176</v>
      </c>
      <c r="C32" s="211" t="s">
        <v>883</v>
      </c>
      <c r="D32" s="211">
        <v>12</v>
      </c>
      <c r="E32" s="139" t="s">
        <v>30</v>
      </c>
      <c r="F32" s="211" t="s">
        <v>1177</v>
      </c>
      <c r="G32" s="211" t="s">
        <v>307</v>
      </c>
      <c r="H32" s="211">
        <v>8.3000000000000007</v>
      </c>
      <c r="I32" s="211" t="s">
        <v>343</v>
      </c>
      <c r="J32" s="133">
        <v>1000</v>
      </c>
      <c r="K32" s="133">
        <v>1000</v>
      </c>
    </row>
    <row r="33" spans="1:11" ht="15" customHeight="1" x14ac:dyDescent="0.25">
      <c r="A33" s="138">
        <v>30</v>
      </c>
      <c r="B33" s="211" t="s">
        <v>642</v>
      </c>
      <c r="C33" s="211" t="s">
        <v>883</v>
      </c>
      <c r="D33" s="211">
        <v>7</v>
      </c>
      <c r="E33" s="226" t="s">
        <v>30</v>
      </c>
      <c r="F33" s="208" t="s">
        <v>1178</v>
      </c>
      <c r="G33" s="211" t="s">
        <v>310</v>
      </c>
      <c r="H33" s="211">
        <v>8.1</v>
      </c>
      <c r="I33" s="211" t="s">
        <v>643</v>
      </c>
      <c r="J33" s="133">
        <v>1000</v>
      </c>
      <c r="K33" s="133">
        <v>1000</v>
      </c>
    </row>
    <row r="34" spans="1:11" ht="15" customHeight="1" x14ac:dyDescent="0.25">
      <c r="A34" s="138">
        <v>31</v>
      </c>
      <c r="B34" s="211" t="s">
        <v>942</v>
      </c>
      <c r="C34" s="211" t="s">
        <v>883</v>
      </c>
      <c r="D34" s="211">
        <v>23</v>
      </c>
      <c r="E34" s="139" t="s">
        <v>30</v>
      </c>
      <c r="F34" s="211" t="s">
        <v>884</v>
      </c>
      <c r="G34" s="209" t="s">
        <v>85</v>
      </c>
      <c r="H34" s="211">
        <v>9.44</v>
      </c>
      <c r="I34" s="211" t="s">
        <v>942</v>
      </c>
      <c r="J34" s="133">
        <v>1000</v>
      </c>
      <c r="K34" s="133">
        <v>1000</v>
      </c>
    </row>
    <row r="35" spans="1:11" ht="15" customHeight="1" x14ac:dyDescent="0.25">
      <c r="A35" s="138">
        <v>32</v>
      </c>
      <c r="B35" s="208" t="s">
        <v>354</v>
      </c>
      <c r="C35" s="208" t="s">
        <v>889</v>
      </c>
      <c r="D35" s="208">
        <v>24</v>
      </c>
      <c r="E35" s="226" t="s">
        <v>30</v>
      </c>
      <c r="F35" s="208" t="s">
        <v>1179</v>
      </c>
      <c r="G35" s="208" t="s">
        <v>32</v>
      </c>
      <c r="H35" s="208">
        <v>9.08</v>
      </c>
      <c r="I35" s="208" t="s">
        <v>354</v>
      </c>
      <c r="J35" s="133">
        <v>1000</v>
      </c>
      <c r="K35" s="133">
        <v>1000</v>
      </c>
    </row>
    <row r="36" spans="1:11" ht="15" customHeight="1" x14ac:dyDescent="0.25">
      <c r="A36" s="138">
        <v>33</v>
      </c>
      <c r="B36" s="138" t="s">
        <v>1180</v>
      </c>
      <c r="C36" s="138" t="s">
        <v>883</v>
      </c>
      <c r="D36" s="212">
        <v>17</v>
      </c>
      <c r="E36" s="139" t="s">
        <v>30</v>
      </c>
      <c r="F36" s="212" t="s">
        <v>97</v>
      </c>
      <c r="G36" s="212" t="s">
        <v>1181</v>
      </c>
      <c r="H36" s="212">
        <v>8.9</v>
      </c>
      <c r="I36" s="212" t="s">
        <v>1182</v>
      </c>
      <c r="J36" s="133">
        <v>1000</v>
      </c>
      <c r="K36" s="133">
        <v>1000</v>
      </c>
    </row>
    <row r="37" spans="1:11" ht="15" customHeight="1" x14ac:dyDescent="0.25">
      <c r="A37" s="138">
        <v>34</v>
      </c>
      <c r="B37" s="213" t="s">
        <v>1183</v>
      </c>
      <c r="C37" s="141" t="s">
        <v>883</v>
      </c>
      <c r="D37" s="141">
        <v>11</v>
      </c>
      <c r="E37" s="226" t="s">
        <v>117</v>
      </c>
      <c r="F37" s="141" t="s">
        <v>1184</v>
      </c>
      <c r="G37" s="141" t="s">
        <v>305</v>
      </c>
      <c r="H37" s="141">
        <v>9.4</v>
      </c>
      <c r="I37" s="141" t="s">
        <v>1185</v>
      </c>
      <c r="J37" s="133">
        <v>400</v>
      </c>
      <c r="K37" s="133">
        <v>400</v>
      </c>
    </row>
    <row r="38" spans="1:11" ht="15" customHeight="1" x14ac:dyDescent="0.25">
      <c r="A38" s="138">
        <v>35</v>
      </c>
      <c r="B38" s="213" t="s">
        <v>1027</v>
      </c>
      <c r="C38" s="213" t="s">
        <v>889</v>
      </c>
      <c r="D38" s="213">
        <v>13</v>
      </c>
      <c r="E38" s="139" t="s">
        <v>117</v>
      </c>
      <c r="F38" s="213" t="s">
        <v>1186</v>
      </c>
      <c r="G38" s="213" t="s">
        <v>310</v>
      </c>
      <c r="H38" s="213">
        <v>8.6</v>
      </c>
      <c r="I38" s="213" t="s">
        <v>1187</v>
      </c>
      <c r="J38" s="133">
        <v>400</v>
      </c>
      <c r="K38" s="133">
        <v>400</v>
      </c>
    </row>
    <row r="39" spans="1:11" ht="15" customHeight="1" x14ac:dyDescent="0.25">
      <c r="A39" s="138">
        <v>36</v>
      </c>
      <c r="B39" s="213" t="s">
        <v>1188</v>
      </c>
      <c r="C39" s="141" t="s">
        <v>883</v>
      </c>
      <c r="D39" s="141">
        <v>9</v>
      </c>
      <c r="E39" s="226" t="s">
        <v>117</v>
      </c>
      <c r="F39" s="213" t="s">
        <v>1189</v>
      </c>
      <c r="G39" s="141" t="s">
        <v>392</v>
      </c>
      <c r="H39" s="141">
        <v>8.5</v>
      </c>
      <c r="I39" s="141" t="s">
        <v>1190</v>
      </c>
      <c r="J39" s="133">
        <v>400</v>
      </c>
      <c r="K39" s="133">
        <v>400</v>
      </c>
    </row>
    <row r="40" spans="1:11" ht="15" customHeight="1" x14ac:dyDescent="0.25">
      <c r="A40" s="138">
        <v>37</v>
      </c>
      <c r="B40" s="213" t="s">
        <v>1191</v>
      </c>
      <c r="C40" s="141" t="s">
        <v>889</v>
      </c>
      <c r="D40" s="141">
        <v>6</v>
      </c>
      <c r="E40" s="139" t="s">
        <v>117</v>
      </c>
      <c r="F40" s="141" t="s">
        <v>1174</v>
      </c>
      <c r="G40" s="141" t="s">
        <v>307</v>
      </c>
      <c r="H40" s="141">
        <v>8.1999999999999993</v>
      </c>
      <c r="I40" s="141" t="s">
        <v>1192</v>
      </c>
      <c r="J40" s="133">
        <v>400</v>
      </c>
      <c r="K40" s="133">
        <v>400</v>
      </c>
    </row>
    <row r="41" spans="1:11" ht="15" customHeight="1" x14ac:dyDescent="0.25">
      <c r="A41" s="138">
        <v>38</v>
      </c>
      <c r="B41" s="213" t="s">
        <v>1193</v>
      </c>
      <c r="C41" s="141" t="s">
        <v>889</v>
      </c>
      <c r="D41" s="141">
        <v>19</v>
      </c>
      <c r="E41" s="226" t="s">
        <v>117</v>
      </c>
      <c r="F41" s="141" t="s">
        <v>1194</v>
      </c>
      <c r="G41" s="141" t="s">
        <v>1195</v>
      </c>
      <c r="H41" s="141">
        <v>8.5</v>
      </c>
      <c r="I41" s="141" t="s">
        <v>1193</v>
      </c>
      <c r="J41" s="133">
        <v>400</v>
      </c>
      <c r="K41" s="133">
        <v>400</v>
      </c>
    </row>
    <row r="42" spans="1:11" ht="15" customHeight="1" x14ac:dyDescent="0.25">
      <c r="A42" s="138">
        <v>39</v>
      </c>
      <c r="B42" s="213" t="s">
        <v>465</v>
      </c>
      <c r="C42" s="213" t="s">
        <v>883</v>
      </c>
      <c r="D42" s="213">
        <v>13</v>
      </c>
      <c r="E42" s="139" t="s">
        <v>117</v>
      </c>
      <c r="F42" s="213" t="s">
        <v>1196</v>
      </c>
      <c r="G42" s="213" t="s">
        <v>310</v>
      </c>
      <c r="H42" s="213">
        <v>9.8000000000000007</v>
      </c>
      <c r="I42" s="213" t="s">
        <v>398</v>
      </c>
      <c r="J42" s="133">
        <v>400</v>
      </c>
      <c r="K42" s="133">
        <v>400</v>
      </c>
    </row>
    <row r="43" spans="1:11" ht="15" customHeight="1" x14ac:dyDescent="0.25">
      <c r="A43" s="138">
        <v>40</v>
      </c>
      <c r="B43" s="213" t="s">
        <v>1197</v>
      </c>
      <c r="C43" s="141" t="s">
        <v>889</v>
      </c>
      <c r="D43" s="141">
        <v>10</v>
      </c>
      <c r="E43" s="226" t="s">
        <v>117</v>
      </c>
      <c r="F43" s="141" t="s">
        <v>1198</v>
      </c>
      <c r="G43" s="141" t="s">
        <v>392</v>
      </c>
      <c r="H43" s="141">
        <v>8</v>
      </c>
      <c r="I43" s="141" t="s">
        <v>1199</v>
      </c>
      <c r="J43" s="133">
        <v>400</v>
      </c>
      <c r="K43" s="133">
        <v>400</v>
      </c>
    </row>
    <row r="44" spans="1:11" ht="15" customHeight="1" x14ac:dyDescent="0.25">
      <c r="A44" s="138">
        <v>41</v>
      </c>
      <c r="B44" s="213" t="s">
        <v>502</v>
      </c>
      <c r="C44" s="213" t="s">
        <v>889</v>
      </c>
      <c r="D44" s="213">
        <v>8</v>
      </c>
      <c r="E44" s="139" t="s">
        <v>117</v>
      </c>
      <c r="F44" s="213" t="s">
        <v>1200</v>
      </c>
      <c r="G44" s="213" t="s">
        <v>392</v>
      </c>
      <c r="H44" s="213">
        <v>9.6</v>
      </c>
      <c r="I44" s="213" t="s">
        <v>504</v>
      </c>
      <c r="J44" s="133">
        <v>400</v>
      </c>
      <c r="K44" s="133">
        <v>400</v>
      </c>
    </row>
    <row r="45" spans="1:11" ht="15" customHeight="1" x14ac:dyDescent="0.25">
      <c r="A45" s="138">
        <v>42</v>
      </c>
      <c r="B45" s="213" t="s">
        <v>891</v>
      </c>
      <c r="C45" s="141" t="s">
        <v>889</v>
      </c>
      <c r="D45" s="141">
        <v>21</v>
      </c>
      <c r="E45" s="226" t="s">
        <v>117</v>
      </c>
      <c r="F45" s="141" t="s">
        <v>95</v>
      </c>
      <c r="G45" s="141" t="s">
        <v>1201</v>
      </c>
      <c r="H45" s="141">
        <v>8.6</v>
      </c>
      <c r="I45" s="141" t="s">
        <v>1202</v>
      </c>
      <c r="J45" s="133">
        <v>400</v>
      </c>
      <c r="K45" s="133">
        <v>400</v>
      </c>
    </row>
    <row r="46" spans="1:11" ht="15" customHeight="1" x14ac:dyDescent="0.25">
      <c r="A46" s="138">
        <v>43</v>
      </c>
      <c r="B46" s="213" t="s">
        <v>315</v>
      </c>
      <c r="C46" s="213" t="s">
        <v>883</v>
      </c>
      <c r="D46" s="213">
        <v>21</v>
      </c>
      <c r="E46" s="139" t="s">
        <v>117</v>
      </c>
      <c r="F46" s="213" t="s">
        <v>95</v>
      </c>
      <c r="G46" s="213" t="s">
        <v>38</v>
      </c>
      <c r="H46" s="213">
        <v>9.8000000000000007</v>
      </c>
      <c r="I46" s="213" t="s">
        <v>315</v>
      </c>
      <c r="J46" s="133">
        <v>400</v>
      </c>
      <c r="K46" s="133">
        <v>400</v>
      </c>
    </row>
    <row r="47" spans="1:11" ht="15" customHeight="1" x14ac:dyDescent="0.25">
      <c r="A47" s="138">
        <v>44</v>
      </c>
      <c r="B47" s="213" t="s">
        <v>1203</v>
      </c>
      <c r="C47" s="141" t="s">
        <v>889</v>
      </c>
      <c r="D47" s="141">
        <v>8</v>
      </c>
      <c r="E47" s="139" t="s">
        <v>117</v>
      </c>
      <c r="F47" s="141" t="s">
        <v>1204</v>
      </c>
      <c r="G47" s="141" t="s">
        <v>1126</v>
      </c>
      <c r="H47" s="141">
        <v>8.1999999999999993</v>
      </c>
      <c r="I47" s="141" t="s">
        <v>1205</v>
      </c>
      <c r="J47" s="133">
        <v>400</v>
      </c>
      <c r="K47" s="133">
        <v>400</v>
      </c>
    </row>
    <row r="48" spans="1:11" ht="15" customHeight="1" x14ac:dyDescent="0.25">
      <c r="A48" s="138">
        <v>45</v>
      </c>
      <c r="B48" s="213" t="s">
        <v>895</v>
      </c>
      <c r="C48" s="213" t="s">
        <v>883</v>
      </c>
      <c r="D48" s="213">
        <v>23</v>
      </c>
      <c r="E48" s="226" t="s">
        <v>117</v>
      </c>
      <c r="F48" s="213" t="s">
        <v>95</v>
      </c>
      <c r="G48" s="213" t="s">
        <v>188</v>
      </c>
      <c r="H48" s="213">
        <v>8.1999999999999993</v>
      </c>
      <c r="I48" s="213" t="s">
        <v>895</v>
      </c>
      <c r="J48" s="133">
        <v>400</v>
      </c>
      <c r="K48" s="133">
        <v>400</v>
      </c>
    </row>
    <row r="49" spans="1:11" ht="15" customHeight="1" x14ac:dyDescent="0.25">
      <c r="A49" s="138">
        <v>46</v>
      </c>
      <c r="B49" s="213" t="s">
        <v>1206</v>
      </c>
      <c r="C49" s="213" t="s">
        <v>883</v>
      </c>
      <c r="D49" s="213">
        <v>13</v>
      </c>
      <c r="E49" s="139" t="s">
        <v>117</v>
      </c>
      <c r="F49" s="213" t="s">
        <v>1207</v>
      </c>
      <c r="G49" s="213" t="s">
        <v>310</v>
      </c>
      <c r="H49" s="213">
        <v>8.5</v>
      </c>
      <c r="I49" s="213" t="s">
        <v>1208</v>
      </c>
      <c r="J49" s="133">
        <v>400</v>
      </c>
      <c r="K49" s="133">
        <v>400</v>
      </c>
    </row>
    <row r="50" spans="1:11" ht="15" customHeight="1" x14ac:dyDescent="0.25">
      <c r="A50" s="138">
        <v>47</v>
      </c>
      <c r="B50" s="213" t="s">
        <v>1209</v>
      </c>
      <c r="C50" s="141" t="s">
        <v>889</v>
      </c>
      <c r="D50" s="141">
        <v>13</v>
      </c>
      <c r="E50" s="226" t="s">
        <v>117</v>
      </c>
      <c r="F50" s="141" t="s">
        <v>1210</v>
      </c>
      <c r="G50" s="141" t="s">
        <v>310</v>
      </c>
      <c r="H50" s="141">
        <v>7.4</v>
      </c>
      <c r="I50" s="141" t="s">
        <v>1211</v>
      </c>
      <c r="J50" s="133">
        <v>400</v>
      </c>
      <c r="K50" s="133">
        <v>400</v>
      </c>
    </row>
    <row r="51" spans="1:11" ht="15" customHeight="1" x14ac:dyDescent="0.25">
      <c r="A51" s="138">
        <v>48</v>
      </c>
      <c r="B51" s="213" t="s">
        <v>1212</v>
      </c>
      <c r="C51" s="141" t="s">
        <v>883</v>
      </c>
      <c r="D51" s="141">
        <v>17</v>
      </c>
      <c r="E51" s="139" t="s">
        <v>117</v>
      </c>
      <c r="F51" s="141" t="s">
        <v>1148</v>
      </c>
      <c r="G51" s="141" t="s">
        <v>1123</v>
      </c>
      <c r="H51" s="141">
        <v>8.5</v>
      </c>
      <c r="I51" s="141" t="s">
        <v>1213</v>
      </c>
      <c r="J51" s="133">
        <v>400</v>
      </c>
      <c r="K51" s="133">
        <v>400</v>
      </c>
    </row>
    <row r="52" spans="1:11" ht="15" customHeight="1" x14ac:dyDescent="0.25">
      <c r="A52" s="138">
        <v>49</v>
      </c>
      <c r="B52" s="213" t="s">
        <v>973</v>
      </c>
      <c r="C52" s="141" t="s">
        <v>889</v>
      </c>
      <c r="D52" s="141">
        <v>23</v>
      </c>
      <c r="E52" s="226" t="s">
        <v>117</v>
      </c>
      <c r="F52" s="141" t="s">
        <v>95</v>
      </c>
      <c r="G52" s="141" t="s">
        <v>598</v>
      </c>
      <c r="H52" s="141">
        <v>9</v>
      </c>
      <c r="I52" s="141" t="s">
        <v>973</v>
      </c>
      <c r="J52" s="133">
        <v>400</v>
      </c>
      <c r="K52" s="133">
        <v>400</v>
      </c>
    </row>
    <row r="53" spans="1:11" ht="15" customHeight="1" x14ac:dyDescent="0.25">
      <c r="A53" s="148">
        <v>50</v>
      </c>
      <c r="B53" s="213" t="s">
        <v>1214</v>
      </c>
      <c r="C53" s="141" t="s">
        <v>889</v>
      </c>
      <c r="D53" s="141">
        <v>8</v>
      </c>
      <c r="E53" s="139" t="s">
        <v>117</v>
      </c>
      <c r="F53" s="213" t="s">
        <v>1215</v>
      </c>
      <c r="G53" s="141" t="s">
        <v>350</v>
      </c>
      <c r="H53" s="141">
        <v>9</v>
      </c>
      <c r="I53" s="141" t="s">
        <v>1214</v>
      </c>
      <c r="J53" s="133">
        <v>400</v>
      </c>
      <c r="K53" s="133">
        <v>400</v>
      </c>
    </row>
    <row r="54" spans="1:11" ht="15" customHeight="1" x14ac:dyDescent="0.25">
      <c r="A54" s="138">
        <v>51</v>
      </c>
      <c r="B54" s="213" t="s">
        <v>952</v>
      </c>
      <c r="C54" s="141" t="s">
        <v>883</v>
      </c>
      <c r="D54" s="141">
        <v>7</v>
      </c>
      <c r="E54" s="226" t="s">
        <v>117</v>
      </c>
      <c r="F54" s="141" t="s">
        <v>1216</v>
      </c>
      <c r="G54" s="141" t="s">
        <v>310</v>
      </c>
      <c r="H54" s="141">
        <v>8.3000000000000007</v>
      </c>
      <c r="I54" s="141" t="s">
        <v>954</v>
      </c>
      <c r="J54" s="133">
        <v>400</v>
      </c>
      <c r="K54" s="133">
        <v>400</v>
      </c>
    </row>
    <row r="55" spans="1:11" ht="15" customHeight="1" x14ac:dyDescent="0.25">
      <c r="A55" s="138">
        <v>52</v>
      </c>
      <c r="B55" s="213" t="s">
        <v>1217</v>
      </c>
      <c r="C55" s="213" t="s">
        <v>883</v>
      </c>
      <c r="D55" s="213">
        <v>13</v>
      </c>
      <c r="E55" s="139" t="s">
        <v>117</v>
      </c>
      <c r="F55" s="213" t="s">
        <v>244</v>
      </c>
      <c r="G55" s="213" t="s">
        <v>310</v>
      </c>
      <c r="H55" s="213">
        <v>8.9</v>
      </c>
      <c r="I55" s="213" t="s">
        <v>662</v>
      </c>
      <c r="J55" s="133">
        <v>400</v>
      </c>
      <c r="K55" s="133">
        <v>400</v>
      </c>
    </row>
    <row r="56" spans="1:11" ht="15" customHeight="1" x14ac:dyDescent="0.25">
      <c r="A56" s="138">
        <v>53</v>
      </c>
      <c r="B56" s="213" t="s">
        <v>1218</v>
      </c>
      <c r="C56" s="141" t="s">
        <v>883</v>
      </c>
      <c r="D56" s="141">
        <v>20</v>
      </c>
      <c r="E56" s="226" t="s">
        <v>117</v>
      </c>
      <c r="F56" s="213" t="s">
        <v>95</v>
      </c>
      <c r="G56" s="141" t="s">
        <v>330</v>
      </c>
      <c r="H56" s="141">
        <v>8.73</v>
      </c>
      <c r="I56" s="141" t="s">
        <v>1218</v>
      </c>
      <c r="J56" s="133">
        <v>400</v>
      </c>
      <c r="K56" s="133">
        <v>400</v>
      </c>
    </row>
    <row r="57" spans="1:11" ht="15" customHeight="1" x14ac:dyDescent="0.25">
      <c r="A57" s="138">
        <v>54</v>
      </c>
      <c r="B57" s="213" t="s">
        <v>1219</v>
      </c>
      <c r="C57" s="141" t="s">
        <v>883</v>
      </c>
      <c r="D57" s="141">
        <v>15</v>
      </c>
      <c r="E57" s="226" t="s">
        <v>117</v>
      </c>
      <c r="F57" s="213" t="s">
        <v>1220</v>
      </c>
      <c r="G57" s="141" t="s">
        <v>1181</v>
      </c>
      <c r="H57" s="141">
        <v>8.1</v>
      </c>
      <c r="I57" s="141" t="s">
        <v>1221</v>
      </c>
      <c r="J57" s="133">
        <v>400</v>
      </c>
      <c r="K57" s="133">
        <v>400</v>
      </c>
    </row>
    <row r="58" spans="1:11" ht="15" customHeight="1" x14ac:dyDescent="0.25">
      <c r="A58" s="138">
        <v>55</v>
      </c>
      <c r="B58" s="213" t="s">
        <v>1222</v>
      </c>
      <c r="C58" s="141" t="s">
        <v>889</v>
      </c>
      <c r="D58" s="141">
        <v>8</v>
      </c>
      <c r="E58" s="226" t="s">
        <v>117</v>
      </c>
      <c r="F58" s="141" t="s">
        <v>1223</v>
      </c>
      <c r="G58" s="141" t="s">
        <v>350</v>
      </c>
      <c r="H58" s="141">
        <v>9</v>
      </c>
      <c r="I58" s="141" t="s">
        <v>1224</v>
      </c>
      <c r="J58" s="133">
        <v>400</v>
      </c>
      <c r="K58" s="133">
        <v>400</v>
      </c>
    </row>
    <row r="59" spans="1:11" ht="15" customHeight="1" x14ac:dyDescent="0.25">
      <c r="A59" s="138">
        <v>56</v>
      </c>
      <c r="B59" s="213" t="s">
        <v>1225</v>
      </c>
      <c r="C59" s="141" t="s">
        <v>889</v>
      </c>
      <c r="D59" s="141">
        <v>8</v>
      </c>
      <c r="E59" s="226" t="s">
        <v>117</v>
      </c>
      <c r="F59" s="141" t="s">
        <v>1226</v>
      </c>
      <c r="G59" s="141" t="s">
        <v>350</v>
      </c>
      <c r="H59" s="141">
        <v>9.4</v>
      </c>
      <c r="I59" s="141" t="s">
        <v>1227</v>
      </c>
      <c r="J59" s="133">
        <v>400</v>
      </c>
      <c r="K59" s="133">
        <v>400</v>
      </c>
    </row>
    <row r="60" spans="1:11" ht="15" customHeight="1" x14ac:dyDescent="0.25">
      <c r="A60" s="138">
        <v>57</v>
      </c>
      <c r="B60" s="213" t="s">
        <v>1228</v>
      </c>
      <c r="C60" s="141" t="s">
        <v>889</v>
      </c>
      <c r="D60" s="141">
        <v>12</v>
      </c>
      <c r="E60" s="226" t="s">
        <v>117</v>
      </c>
      <c r="F60" s="141" t="s">
        <v>1229</v>
      </c>
      <c r="G60" s="141" t="s">
        <v>307</v>
      </c>
      <c r="H60" s="141">
        <v>8.4</v>
      </c>
      <c r="I60" s="141" t="s">
        <v>1230</v>
      </c>
      <c r="J60" s="133">
        <v>400</v>
      </c>
      <c r="K60" s="133">
        <v>400</v>
      </c>
    </row>
    <row r="61" spans="1:11" ht="15" customHeight="1" x14ac:dyDescent="0.25">
      <c r="A61" s="138">
        <v>58</v>
      </c>
      <c r="B61" s="213" t="s">
        <v>1231</v>
      </c>
      <c r="C61" s="141" t="s">
        <v>889</v>
      </c>
      <c r="D61" s="141">
        <v>8</v>
      </c>
      <c r="E61" s="226" t="s">
        <v>117</v>
      </c>
      <c r="F61" s="141" t="s">
        <v>1232</v>
      </c>
      <c r="G61" s="141" t="s">
        <v>350</v>
      </c>
      <c r="H61" s="141">
        <v>8.3000000000000007</v>
      </c>
      <c r="I61" s="141" t="s">
        <v>1233</v>
      </c>
      <c r="J61" s="133">
        <v>400</v>
      </c>
      <c r="K61" s="133">
        <v>400</v>
      </c>
    </row>
    <row r="62" spans="1:11" ht="15" customHeight="1" x14ac:dyDescent="0.25">
      <c r="A62" s="138">
        <v>59</v>
      </c>
      <c r="B62" s="213" t="s">
        <v>668</v>
      </c>
      <c r="C62" s="213" t="s">
        <v>889</v>
      </c>
      <c r="D62" s="213">
        <v>27</v>
      </c>
      <c r="E62" s="226" t="s">
        <v>117</v>
      </c>
      <c r="F62" s="213" t="s">
        <v>1234</v>
      </c>
      <c r="G62" s="213" t="s">
        <v>1235</v>
      </c>
      <c r="H62" s="213">
        <v>9.8000000000000007</v>
      </c>
      <c r="I62" s="213" t="s">
        <v>668</v>
      </c>
      <c r="J62" s="133">
        <v>400</v>
      </c>
      <c r="K62" s="133">
        <v>400</v>
      </c>
    </row>
    <row r="63" spans="1:11" ht="15" customHeight="1" x14ac:dyDescent="0.25">
      <c r="A63" s="138">
        <v>60</v>
      </c>
      <c r="B63" s="213" t="s">
        <v>451</v>
      </c>
      <c r="C63" s="213" t="s">
        <v>889</v>
      </c>
      <c r="D63" s="213">
        <v>10</v>
      </c>
      <c r="E63" s="226" t="s">
        <v>117</v>
      </c>
      <c r="F63" s="213" t="s">
        <v>1236</v>
      </c>
      <c r="G63" s="213" t="s">
        <v>375</v>
      </c>
      <c r="H63" s="213">
        <v>9.5</v>
      </c>
      <c r="I63" s="213" t="s">
        <v>370</v>
      </c>
      <c r="J63" s="133">
        <v>400</v>
      </c>
      <c r="K63" s="133">
        <v>400</v>
      </c>
    </row>
    <row r="64" spans="1:11" ht="15" customHeight="1" x14ac:dyDescent="0.25">
      <c r="A64" s="138">
        <v>61</v>
      </c>
      <c r="B64" s="213" t="s">
        <v>1237</v>
      </c>
      <c r="C64" s="141" t="s">
        <v>883</v>
      </c>
      <c r="D64" s="141">
        <v>18</v>
      </c>
      <c r="E64" s="226" t="s">
        <v>117</v>
      </c>
      <c r="F64" s="141" t="s">
        <v>1238</v>
      </c>
      <c r="G64" s="141" t="s">
        <v>1135</v>
      </c>
      <c r="H64" s="141">
        <v>8.4</v>
      </c>
      <c r="I64" s="141" t="s">
        <v>1237</v>
      </c>
      <c r="J64" s="133">
        <v>400</v>
      </c>
      <c r="K64" s="133">
        <v>400</v>
      </c>
    </row>
    <row r="65" spans="1:11" ht="15" customHeight="1" x14ac:dyDescent="0.25">
      <c r="A65" s="138">
        <v>62</v>
      </c>
      <c r="B65" s="213" t="s">
        <v>1239</v>
      </c>
      <c r="C65" s="141" t="s">
        <v>883</v>
      </c>
      <c r="D65" s="141">
        <v>8</v>
      </c>
      <c r="E65" s="226" t="s">
        <v>117</v>
      </c>
      <c r="F65" s="141" t="s">
        <v>1240</v>
      </c>
      <c r="G65" s="141" t="s">
        <v>350</v>
      </c>
      <c r="H65" s="141">
        <v>9.1999999999999993</v>
      </c>
      <c r="I65" s="141" t="s">
        <v>987</v>
      </c>
      <c r="J65" s="133">
        <v>400</v>
      </c>
      <c r="K65" s="133">
        <v>400</v>
      </c>
    </row>
    <row r="66" spans="1:11" ht="15" customHeight="1" x14ac:dyDescent="0.25">
      <c r="A66" s="138">
        <v>63</v>
      </c>
      <c r="B66" s="213" t="s">
        <v>325</v>
      </c>
      <c r="C66" s="213" t="s">
        <v>883</v>
      </c>
      <c r="D66" s="213">
        <v>23</v>
      </c>
      <c r="E66" s="226" t="s">
        <v>117</v>
      </c>
      <c r="F66" s="213" t="s">
        <v>95</v>
      </c>
      <c r="G66" s="213" t="s">
        <v>1131</v>
      </c>
      <c r="H66" s="213">
        <v>8.4</v>
      </c>
      <c r="I66" s="213" t="s">
        <v>325</v>
      </c>
      <c r="J66" s="133">
        <v>400</v>
      </c>
      <c r="K66" s="133">
        <v>400</v>
      </c>
    </row>
    <row r="67" spans="1:11" ht="15" customHeight="1" x14ac:dyDescent="0.25">
      <c r="A67" s="138">
        <v>64</v>
      </c>
      <c r="B67" s="213" t="s">
        <v>1241</v>
      </c>
      <c r="C67" s="141" t="s">
        <v>889</v>
      </c>
      <c r="D67" s="141">
        <v>12</v>
      </c>
      <c r="E67" s="226" t="s">
        <v>117</v>
      </c>
      <c r="F67" s="141" t="s">
        <v>1242</v>
      </c>
      <c r="G67" s="141" t="s">
        <v>307</v>
      </c>
      <c r="H67" s="141">
        <v>7.8</v>
      </c>
      <c r="I67" s="141" t="s">
        <v>1243</v>
      </c>
      <c r="J67" s="133">
        <v>400</v>
      </c>
      <c r="K67" s="133">
        <v>400</v>
      </c>
    </row>
    <row r="68" spans="1:11" ht="15" customHeight="1" x14ac:dyDescent="0.25">
      <c r="A68" s="138">
        <v>65</v>
      </c>
      <c r="B68" s="213" t="s">
        <v>1244</v>
      </c>
      <c r="C68" s="141" t="s">
        <v>883</v>
      </c>
      <c r="D68" s="141">
        <v>18</v>
      </c>
      <c r="E68" s="226" t="s">
        <v>117</v>
      </c>
      <c r="F68" s="141" t="s">
        <v>638</v>
      </c>
      <c r="G68" s="141" t="s">
        <v>1245</v>
      </c>
      <c r="H68" s="141">
        <v>9</v>
      </c>
      <c r="I68" s="213" t="s">
        <v>1244</v>
      </c>
      <c r="J68" s="133">
        <v>400</v>
      </c>
      <c r="K68" s="133">
        <v>400</v>
      </c>
    </row>
    <row r="69" spans="1:11" ht="15" customHeight="1" x14ac:dyDescent="0.25">
      <c r="A69" s="138">
        <v>66</v>
      </c>
      <c r="B69" s="213" t="s">
        <v>1246</v>
      </c>
      <c r="C69" s="141" t="s">
        <v>889</v>
      </c>
      <c r="D69" s="141">
        <v>14</v>
      </c>
      <c r="E69" s="226" t="s">
        <v>117</v>
      </c>
      <c r="F69" s="141" t="s">
        <v>1247</v>
      </c>
      <c r="G69" s="141" t="s">
        <v>350</v>
      </c>
      <c r="H69" s="141">
        <v>9</v>
      </c>
      <c r="I69" s="141" t="s">
        <v>1248</v>
      </c>
      <c r="J69" s="133">
        <v>400</v>
      </c>
      <c r="K69" s="133">
        <v>400</v>
      </c>
    </row>
    <row r="70" spans="1:11" ht="15" customHeight="1" x14ac:dyDescent="0.25">
      <c r="A70" s="138">
        <v>67</v>
      </c>
      <c r="B70" s="213" t="s">
        <v>1249</v>
      </c>
      <c r="C70" s="141" t="s">
        <v>889</v>
      </c>
      <c r="D70" s="141">
        <v>13</v>
      </c>
      <c r="E70" s="141" t="s">
        <v>117</v>
      </c>
      <c r="F70" s="141" t="s">
        <v>1250</v>
      </c>
      <c r="G70" s="141" t="s">
        <v>350</v>
      </c>
      <c r="H70" s="141">
        <v>9.1999999999999993</v>
      </c>
      <c r="I70" s="141" t="s">
        <v>1251</v>
      </c>
      <c r="J70" s="133">
        <v>400</v>
      </c>
      <c r="K70" s="133">
        <v>400</v>
      </c>
    </row>
    <row r="71" spans="1:11" ht="15" customHeight="1" x14ac:dyDescent="0.25">
      <c r="A71" s="138">
        <v>68</v>
      </c>
      <c r="B71" s="213" t="s">
        <v>439</v>
      </c>
      <c r="C71" s="141" t="s">
        <v>883</v>
      </c>
      <c r="D71" s="141">
        <v>11</v>
      </c>
      <c r="E71" s="226" t="s">
        <v>117</v>
      </c>
      <c r="F71" s="141" t="s">
        <v>1252</v>
      </c>
      <c r="G71" s="141" t="s">
        <v>305</v>
      </c>
      <c r="H71" s="141">
        <v>8.1999999999999993</v>
      </c>
      <c r="I71" s="141" t="s">
        <v>1253</v>
      </c>
      <c r="J71" s="133">
        <v>400</v>
      </c>
      <c r="K71" s="133">
        <v>400</v>
      </c>
    </row>
    <row r="72" spans="1:11" ht="15" customHeight="1" x14ac:dyDescent="0.25">
      <c r="A72" s="138">
        <v>69</v>
      </c>
      <c r="B72" s="213" t="s">
        <v>1254</v>
      </c>
      <c r="C72" s="141" t="s">
        <v>883</v>
      </c>
      <c r="D72" s="141">
        <v>8</v>
      </c>
      <c r="E72" s="226" t="s">
        <v>117</v>
      </c>
      <c r="F72" s="141" t="s">
        <v>1255</v>
      </c>
      <c r="G72" s="141" t="s">
        <v>310</v>
      </c>
      <c r="H72" s="141">
        <v>8.6999999999999993</v>
      </c>
      <c r="I72" s="141" t="s">
        <v>1256</v>
      </c>
      <c r="J72" s="133">
        <v>400</v>
      </c>
      <c r="K72" s="133">
        <v>400</v>
      </c>
    </row>
    <row r="73" spans="1:11" ht="15" customHeight="1" x14ac:dyDescent="0.25">
      <c r="A73" s="138">
        <v>70</v>
      </c>
      <c r="B73" s="213" t="s">
        <v>1257</v>
      </c>
      <c r="C73" s="141" t="s">
        <v>883</v>
      </c>
      <c r="D73" s="141">
        <v>15</v>
      </c>
      <c r="E73" s="226" t="s">
        <v>117</v>
      </c>
      <c r="F73" s="141" t="s">
        <v>1125</v>
      </c>
      <c r="G73" s="141" t="s">
        <v>1126</v>
      </c>
      <c r="H73" s="141">
        <v>8</v>
      </c>
      <c r="I73" s="141" t="s">
        <v>1258</v>
      </c>
      <c r="J73" s="133">
        <v>400</v>
      </c>
      <c r="K73" s="133">
        <v>400</v>
      </c>
    </row>
    <row r="74" spans="1:11" ht="15" customHeight="1" x14ac:dyDescent="0.25">
      <c r="A74" s="138">
        <v>71</v>
      </c>
      <c r="B74" s="213" t="s">
        <v>682</v>
      </c>
      <c r="C74" s="141" t="s">
        <v>883</v>
      </c>
      <c r="D74" s="141">
        <v>11</v>
      </c>
      <c r="E74" s="226" t="s">
        <v>117</v>
      </c>
      <c r="F74" s="141" t="s">
        <v>1259</v>
      </c>
      <c r="G74" s="141" t="s">
        <v>305</v>
      </c>
      <c r="H74" s="141">
        <v>8.9</v>
      </c>
      <c r="I74" s="141" t="s">
        <v>684</v>
      </c>
      <c r="J74" s="133">
        <v>400</v>
      </c>
      <c r="K74" s="133">
        <v>400</v>
      </c>
    </row>
    <row r="75" spans="1:11" ht="15" customHeight="1" x14ac:dyDescent="0.25">
      <c r="A75" s="138">
        <v>72</v>
      </c>
      <c r="B75" s="213" t="s">
        <v>1260</v>
      </c>
      <c r="C75" s="141" t="s">
        <v>883</v>
      </c>
      <c r="D75" s="141">
        <v>12</v>
      </c>
      <c r="E75" s="226" t="s">
        <v>117</v>
      </c>
      <c r="F75" s="141" t="s">
        <v>1261</v>
      </c>
      <c r="G75" s="141" t="s">
        <v>307</v>
      </c>
      <c r="H75" s="141">
        <v>8.1</v>
      </c>
      <c r="I75" s="141" t="s">
        <v>1262</v>
      </c>
      <c r="J75" s="133">
        <v>400</v>
      </c>
      <c r="K75" s="133">
        <v>400</v>
      </c>
    </row>
    <row r="76" spans="1:11" ht="15" customHeight="1" x14ac:dyDescent="0.25">
      <c r="A76" s="138">
        <v>73</v>
      </c>
      <c r="B76" s="213" t="s">
        <v>1263</v>
      </c>
      <c r="C76" s="141" t="s">
        <v>883</v>
      </c>
      <c r="D76" s="141">
        <v>28</v>
      </c>
      <c r="E76" s="226" t="s">
        <v>117</v>
      </c>
      <c r="F76" s="213" t="s">
        <v>95</v>
      </c>
      <c r="G76" s="141" t="s">
        <v>1264</v>
      </c>
      <c r="H76" s="141">
        <v>9.5</v>
      </c>
      <c r="I76" s="141" t="s">
        <v>1263</v>
      </c>
      <c r="J76" s="133">
        <v>400</v>
      </c>
      <c r="K76" s="133">
        <v>400</v>
      </c>
    </row>
    <row r="77" spans="1:11" ht="15" customHeight="1" x14ac:dyDescent="0.25">
      <c r="A77" s="138">
        <v>74</v>
      </c>
      <c r="B77" s="213" t="s">
        <v>1265</v>
      </c>
      <c r="C77" s="141" t="s">
        <v>889</v>
      </c>
      <c r="D77" s="141">
        <v>10</v>
      </c>
      <c r="E77" s="226" t="s">
        <v>117</v>
      </c>
      <c r="F77" s="213" t="s">
        <v>1266</v>
      </c>
      <c r="G77" s="141" t="s">
        <v>375</v>
      </c>
      <c r="H77" s="141">
        <v>8.1999999999999993</v>
      </c>
      <c r="I77" s="141" t="s">
        <v>1267</v>
      </c>
      <c r="J77" s="133">
        <v>400</v>
      </c>
      <c r="K77" s="133">
        <v>400</v>
      </c>
    </row>
    <row r="78" spans="1:11" ht="15" customHeight="1" x14ac:dyDescent="0.25">
      <c r="A78" s="138">
        <v>75</v>
      </c>
      <c r="B78" s="213" t="s">
        <v>1268</v>
      </c>
      <c r="C78" s="141" t="s">
        <v>889</v>
      </c>
      <c r="D78" s="141">
        <v>27</v>
      </c>
      <c r="E78" s="226" t="s">
        <v>117</v>
      </c>
      <c r="F78" s="141" t="s">
        <v>1269</v>
      </c>
      <c r="G78" s="141" t="s">
        <v>1195</v>
      </c>
      <c r="H78" s="141">
        <v>9.3000000000000007</v>
      </c>
      <c r="I78" s="141" t="s">
        <v>1268</v>
      </c>
      <c r="J78" s="133">
        <v>400</v>
      </c>
      <c r="K78" s="133">
        <v>400</v>
      </c>
    </row>
    <row r="79" spans="1:11" ht="15" customHeight="1" x14ac:dyDescent="0.25">
      <c r="A79" s="138">
        <v>76</v>
      </c>
      <c r="B79" s="213" t="s">
        <v>1270</v>
      </c>
      <c r="C79" s="141" t="s">
        <v>883</v>
      </c>
      <c r="D79" s="141">
        <v>6</v>
      </c>
      <c r="E79" s="226" t="s">
        <v>117</v>
      </c>
      <c r="F79" s="141" t="s">
        <v>1271</v>
      </c>
      <c r="G79" s="141" t="s">
        <v>307</v>
      </c>
      <c r="H79" s="141">
        <v>9.3000000000000007</v>
      </c>
      <c r="I79" s="141" t="s">
        <v>1272</v>
      </c>
      <c r="J79" s="133">
        <v>400</v>
      </c>
      <c r="K79" s="133">
        <v>400</v>
      </c>
    </row>
    <row r="80" spans="1:11" ht="15" customHeight="1" x14ac:dyDescent="0.25">
      <c r="A80" s="138">
        <v>77</v>
      </c>
      <c r="B80" s="213" t="s">
        <v>1273</v>
      </c>
      <c r="C80" s="141" t="s">
        <v>883</v>
      </c>
      <c r="D80" s="141">
        <v>20</v>
      </c>
      <c r="E80" s="226" t="s">
        <v>117</v>
      </c>
      <c r="F80" s="141" t="s">
        <v>1274</v>
      </c>
      <c r="G80" s="141" t="s">
        <v>1195</v>
      </c>
      <c r="H80" s="141">
        <v>9.4</v>
      </c>
      <c r="I80" s="141" t="s">
        <v>1273</v>
      </c>
      <c r="J80" s="133">
        <v>400</v>
      </c>
      <c r="K80" s="133">
        <v>400</v>
      </c>
    </row>
    <row r="81" spans="1:11" ht="15" customHeight="1" x14ac:dyDescent="0.25">
      <c r="A81" s="138">
        <v>78</v>
      </c>
      <c r="B81" s="213" t="s">
        <v>339</v>
      </c>
      <c r="C81" s="213" t="s">
        <v>883</v>
      </c>
      <c r="D81" s="213">
        <v>21</v>
      </c>
      <c r="E81" s="226" t="s">
        <v>117</v>
      </c>
      <c r="F81" s="213" t="s">
        <v>625</v>
      </c>
      <c r="G81" s="213" t="s">
        <v>32</v>
      </c>
      <c r="H81" s="213">
        <v>8.3000000000000007</v>
      </c>
      <c r="I81" s="213" t="s">
        <v>339</v>
      </c>
      <c r="J81" s="133">
        <v>400</v>
      </c>
      <c r="K81" s="133">
        <v>400</v>
      </c>
    </row>
    <row r="82" spans="1:11" ht="15" customHeight="1" x14ac:dyDescent="0.25">
      <c r="A82" s="138">
        <v>79</v>
      </c>
      <c r="B82" s="213" t="s">
        <v>340</v>
      </c>
      <c r="C82" s="213" t="s">
        <v>883</v>
      </c>
      <c r="D82" s="213">
        <v>23</v>
      </c>
      <c r="E82" s="226" t="s">
        <v>117</v>
      </c>
      <c r="F82" s="213" t="s">
        <v>95</v>
      </c>
      <c r="G82" s="213" t="s">
        <v>1275</v>
      </c>
      <c r="H82" s="213">
        <v>9.3000000000000007</v>
      </c>
      <c r="I82" s="213" t="s">
        <v>340</v>
      </c>
      <c r="J82" s="133">
        <v>400</v>
      </c>
      <c r="K82" s="133">
        <v>400</v>
      </c>
    </row>
    <row r="83" spans="1:11" ht="15" customHeight="1" x14ac:dyDescent="0.25">
      <c r="A83" s="138">
        <v>80</v>
      </c>
      <c r="B83" s="213" t="s">
        <v>695</v>
      </c>
      <c r="C83" s="213" t="s">
        <v>889</v>
      </c>
      <c r="D83" s="213">
        <v>8</v>
      </c>
      <c r="E83" s="226" t="s">
        <v>117</v>
      </c>
      <c r="F83" s="213" t="s">
        <v>1276</v>
      </c>
      <c r="G83" s="213" t="s">
        <v>350</v>
      </c>
      <c r="H83" s="213">
        <v>9.5</v>
      </c>
      <c r="I83" s="213" t="s">
        <v>697</v>
      </c>
      <c r="J83" s="133">
        <v>400</v>
      </c>
      <c r="K83" s="133">
        <v>400</v>
      </c>
    </row>
    <row r="84" spans="1:11" ht="15" customHeight="1" x14ac:dyDescent="0.25">
      <c r="A84" s="138">
        <v>81</v>
      </c>
      <c r="B84" s="213" t="s">
        <v>1277</v>
      </c>
      <c r="C84" s="141" t="s">
        <v>883</v>
      </c>
      <c r="D84" s="141">
        <v>14</v>
      </c>
      <c r="E84" s="226" t="s">
        <v>117</v>
      </c>
      <c r="F84" s="141" t="s">
        <v>1278</v>
      </c>
      <c r="G84" s="141" t="s">
        <v>350</v>
      </c>
      <c r="H84" s="141">
        <v>8.6</v>
      </c>
      <c r="I84" s="141" t="s">
        <v>1279</v>
      </c>
      <c r="J84" s="133">
        <v>400</v>
      </c>
      <c r="K84" s="133">
        <v>400</v>
      </c>
    </row>
    <row r="85" spans="1:11" ht="15" customHeight="1" x14ac:dyDescent="0.25">
      <c r="A85" s="138">
        <v>82</v>
      </c>
      <c r="B85" s="213" t="s">
        <v>1280</v>
      </c>
      <c r="C85" s="141" t="s">
        <v>883</v>
      </c>
      <c r="D85" s="141">
        <v>11</v>
      </c>
      <c r="E85" s="226" t="s">
        <v>117</v>
      </c>
      <c r="F85" s="141" t="s">
        <v>1184</v>
      </c>
      <c r="G85" s="141" t="s">
        <v>305</v>
      </c>
      <c r="H85" s="141">
        <v>9</v>
      </c>
      <c r="I85" s="141" t="s">
        <v>1281</v>
      </c>
      <c r="J85" s="133">
        <v>400</v>
      </c>
      <c r="K85" s="133">
        <v>400</v>
      </c>
    </row>
    <row r="86" spans="1:11" ht="15" customHeight="1" x14ac:dyDescent="0.25">
      <c r="A86" s="138">
        <v>83</v>
      </c>
      <c r="B86" s="213" t="s">
        <v>1282</v>
      </c>
      <c r="C86" s="141" t="s">
        <v>883</v>
      </c>
      <c r="D86" s="141">
        <v>18</v>
      </c>
      <c r="E86" s="226" t="s">
        <v>117</v>
      </c>
      <c r="F86" s="141" t="s">
        <v>95</v>
      </c>
      <c r="G86" s="141" t="s">
        <v>1181</v>
      </c>
      <c r="H86" s="141">
        <v>9.25</v>
      </c>
      <c r="I86" s="141" t="s">
        <v>1282</v>
      </c>
      <c r="J86" s="133">
        <v>400</v>
      </c>
      <c r="K86" s="133">
        <v>400</v>
      </c>
    </row>
    <row r="87" spans="1:11" ht="15" customHeight="1" x14ac:dyDescent="0.25">
      <c r="A87" s="138">
        <v>84</v>
      </c>
      <c r="B87" s="213" t="s">
        <v>1283</v>
      </c>
      <c r="C87" s="141" t="s">
        <v>883</v>
      </c>
      <c r="D87" s="213">
        <v>7</v>
      </c>
      <c r="E87" s="226" t="s">
        <v>117</v>
      </c>
      <c r="F87" s="213" t="s">
        <v>1284</v>
      </c>
      <c r="G87" s="141" t="s">
        <v>310</v>
      </c>
      <c r="H87" s="141">
        <v>8.9</v>
      </c>
      <c r="I87" s="141" t="s">
        <v>1285</v>
      </c>
      <c r="J87" s="133">
        <v>400</v>
      </c>
      <c r="K87" s="133">
        <v>400</v>
      </c>
    </row>
    <row r="88" spans="1:11" ht="15" customHeight="1" x14ac:dyDescent="0.25">
      <c r="A88" s="138">
        <v>85</v>
      </c>
      <c r="B88" s="213" t="s">
        <v>1286</v>
      </c>
      <c r="C88" s="141" t="s">
        <v>883</v>
      </c>
      <c r="D88" s="141">
        <v>9</v>
      </c>
      <c r="E88" s="226" t="s">
        <v>117</v>
      </c>
      <c r="F88" s="141" t="s">
        <v>1287</v>
      </c>
      <c r="G88" s="141" t="s">
        <v>392</v>
      </c>
      <c r="H88" s="141">
        <v>8</v>
      </c>
      <c r="I88" s="141" t="s">
        <v>1288</v>
      </c>
      <c r="J88" s="133">
        <v>400</v>
      </c>
      <c r="K88" s="133">
        <v>400</v>
      </c>
    </row>
    <row r="89" spans="1:11" ht="15" customHeight="1" x14ac:dyDescent="0.25">
      <c r="A89" s="138">
        <v>86</v>
      </c>
      <c r="B89" s="213" t="s">
        <v>1289</v>
      </c>
      <c r="C89" s="141" t="s">
        <v>889</v>
      </c>
      <c r="D89" s="141">
        <v>12</v>
      </c>
      <c r="E89" s="226" t="s">
        <v>117</v>
      </c>
      <c r="F89" s="141" t="s">
        <v>1290</v>
      </c>
      <c r="G89" s="141" t="s">
        <v>307</v>
      </c>
      <c r="H89" s="141">
        <v>8</v>
      </c>
      <c r="I89" s="141" t="s">
        <v>1291</v>
      </c>
      <c r="J89" s="133">
        <v>400</v>
      </c>
      <c r="K89" s="133">
        <v>400</v>
      </c>
    </row>
    <row r="90" spans="1:11" ht="15" customHeight="1" x14ac:dyDescent="0.25">
      <c r="A90" s="138">
        <v>87</v>
      </c>
      <c r="B90" s="213" t="s">
        <v>1292</v>
      </c>
      <c r="C90" s="141" t="s">
        <v>883</v>
      </c>
      <c r="D90" s="141">
        <v>8</v>
      </c>
      <c r="E90" s="226" t="s">
        <v>117</v>
      </c>
      <c r="F90" s="141" t="s">
        <v>1293</v>
      </c>
      <c r="G90" s="141" t="s">
        <v>350</v>
      </c>
      <c r="H90" s="141">
        <v>9.1999999999999993</v>
      </c>
      <c r="I90" s="141" t="s">
        <v>1294</v>
      </c>
      <c r="J90" s="133">
        <v>400</v>
      </c>
      <c r="K90" s="133">
        <v>400</v>
      </c>
    </row>
    <row r="91" spans="1:11" ht="15" customHeight="1" x14ac:dyDescent="0.25">
      <c r="A91" s="138">
        <v>88</v>
      </c>
      <c r="B91" s="213" t="s">
        <v>1295</v>
      </c>
      <c r="C91" s="141" t="s">
        <v>883</v>
      </c>
      <c r="D91" s="141">
        <v>22</v>
      </c>
      <c r="E91" s="226" t="s">
        <v>117</v>
      </c>
      <c r="F91" s="141" t="s">
        <v>1296</v>
      </c>
      <c r="G91" s="141" t="s">
        <v>1297</v>
      </c>
      <c r="H91" s="141">
        <v>9.3000000000000007</v>
      </c>
      <c r="I91" s="141" t="s">
        <v>1298</v>
      </c>
      <c r="J91" s="133">
        <v>400</v>
      </c>
      <c r="K91" s="133">
        <v>400</v>
      </c>
    </row>
    <row r="92" spans="1:11" ht="15" customHeight="1" x14ac:dyDescent="0.25">
      <c r="A92" s="138">
        <v>89</v>
      </c>
      <c r="B92" s="213" t="s">
        <v>628</v>
      </c>
      <c r="C92" s="213" t="s">
        <v>889</v>
      </c>
      <c r="D92" s="213">
        <v>8</v>
      </c>
      <c r="E92" s="226" t="s">
        <v>117</v>
      </c>
      <c r="F92" s="213" t="s">
        <v>629</v>
      </c>
      <c r="G92" s="213" t="s">
        <v>310</v>
      </c>
      <c r="H92" s="213">
        <v>9.4</v>
      </c>
      <c r="I92" s="213" t="s">
        <v>1056</v>
      </c>
      <c r="J92" s="133">
        <v>400</v>
      </c>
      <c r="K92" s="133">
        <v>400</v>
      </c>
    </row>
    <row r="93" spans="1:11" ht="15" customHeight="1" x14ac:dyDescent="0.25">
      <c r="A93" s="138">
        <v>90</v>
      </c>
      <c r="B93" s="213" t="s">
        <v>1299</v>
      </c>
      <c r="C93" s="141" t="s">
        <v>883</v>
      </c>
      <c r="D93" s="141">
        <v>18</v>
      </c>
      <c r="E93" s="226" t="s">
        <v>117</v>
      </c>
      <c r="F93" s="213" t="s">
        <v>1300</v>
      </c>
      <c r="G93" s="141" t="s">
        <v>1135</v>
      </c>
      <c r="H93" s="141">
        <v>8.6</v>
      </c>
      <c r="I93" s="141" t="s">
        <v>1301</v>
      </c>
      <c r="J93" s="133">
        <v>400</v>
      </c>
      <c r="K93" s="133">
        <v>400</v>
      </c>
    </row>
    <row r="94" spans="1:11" ht="15" customHeight="1" x14ac:dyDescent="0.25">
      <c r="A94" s="138">
        <v>91</v>
      </c>
      <c r="B94" s="213" t="s">
        <v>1302</v>
      </c>
      <c r="C94" s="141" t="s">
        <v>889</v>
      </c>
      <c r="D94" s="141">
        <v>13</v>
      </c>
      <c r="E94" s="226" t="s">
        <v>117</v>
      </c>
      <c r="F94" s="141" t="s">
        <v>1210</v>
      </c>
      <c r="G94" s="141" t="s">
        <v>310</v>
      </c>
      <c r="H94" s="141">
        <v>8.8000000000000007</v>
      </c>
      <c r="I94" s="141" t="s">
        <v>1303</v>
      </c>
      <c r="J94" s="133">
        <v>400</v>
      </c>
      <c r="K94" s="133">
        <v>400</v>
      </c>
    </row>
    <row r="95" spans="1:11" ht="15" customHeight="1" x14ac:dyDescent="0.25">
      <c r="A95" s="138">
        <v>92</v>
      </c>
      <c r="B95" s="213" t="s">
        <v>1304</v>
      </c>
      <c r="C95" s="141" t="s">
        <v>883</v>
      </c>
      <c r="D95" s="141">
        <v>22</v>
      </c>
      <c r="E95" s="226" t="s">
        <v>117</v>
      </c>
      <c r="F95" s="141" t="s">
        <v>1305</v>
      </c>
      <c r="G95" s="141" t="s">
        <v>32</v>
      </c>
      <c r="H95" s="141">
        <v>8</v>
      </c>
      <c r="I95" s="213" t="s">
        <v>1304</v>
      </c>
      <c r="J95" s="133">
        <v>400</v>
      </c>
      <c r="K95" s="133">
        <v>400</v>
      </c>
    </row>
    <row r="96" spans="1:11" ht="15" customHeight="1" x14ac:dyDescent="0.25">
      <c r="A96" s="138">
        <v>93</v>
      </c>
      <c r="B96" s="213" t="s">
        <v>444</v>
      </c>
      <c r="C96" s="213" t="s">
        <v>889</v>
      </c>
      <c r="D96" s="213">
        <v>9</v>
      </c>
      <c r="E96" s="226" t="s">
        <v>117</v>
      </c>
      <c r="F96" s="213" t="s">
        <v>1306</v>
      </c>
      <c r="G96" s="213" t="s">
        <v>392</v>
      </c>
      <c r="H96" s="213">
        <v>9.8000000000000007</v>
      </c>
      <c r="I96" s="213" t="s">
        <v>348</v>
      </c>
      <c r="J96" s="133">
        <v>400</v>
      </c>
      <c r="K96" s="133">
        <v>400</v>
      </c>
    </row>
    <row r="97" spans="1:11" ht="15" customHeight="1" x14ac:dyDescent="0.25">
      <c r="A97" s="138">
        <v>94</v>
      </c>
      <c r="B97" s="213" t="s">
        <v>104</v>
      </c>
      <c r="C97" s="213" t="s">
        <v>883</v>
      </c>
      <c r="D97" s="213">
        <v>10</v>
      </c>
      <c r="E97" s="226" t="s">
        <v>117</v>
      </c>
      <c r="F97" s="213" t="s">
        <v>940</v>
      </c>
      <c r="G97" s="213" t="s">
        <v>375</v>
      </c>
      <c r="H97" s="213">
        <v>9</v>
      </c>
      <c r="I97" s="213" t="s">
        <v>941</v>
      </c>
      <c r="J97" s="133">
        <v>400</v>
      </c>
      <c r="K97" s="133">
        <v>400</v>
      </c>
    </row>
    <row r="98" spans="1:11" ht="15" customHeight="1" x14ac:dyDescent="0.25">
      <c r="A98" s="138">
        <v>95</v>
      </c>
      <c r="B98" s="213" t="s">
        <v>1307</v>
      </c>
      <c r="C98" s="141" t="s">
        <v>883</v>
      </c>
      <c r="D98" s="141">
        <v>11</v>
      </c>
      <c r="E98" s="226" t="s">
        <v>117</v>
      </c>
      <c r="F98" s="213" t="s">
        <v>1308</v>
      </c>
      <c r="G98" s="141" t="s">
        <v>48</v>
      </c>
      <c r="H98" s="141" t="s">
        <v>48</v>
      </c>
      <c r="I98" s="141" t="s">
        <v>1309</v>
      </c>
      <c r="J98" s="133">
        <v>400</v>
      </c>
      <c r="K98" s="133">
        <v>400</v>
      </c>
    </row>
    <row r="99" spans="1:11" ht="15" customHeight="1" x14ac:dyDescent="0.25">
      <c r="A99" s="138">
        <v>96</v>
      </c>
      <c r="B99" s="213" t="s">
        <v>1310</v>
      </c>
      <c r="C99" s="141" t="s">
        <v>883</v>
      </c>
      <c r="D99" s="141">
        <v>20</v>
      </c>
      <c r="E99" s="226" t="s">
        <v>117</v>
      </c>
      <c r="F99" s="141" t="s">
        <v>1311</v>
      </c>
      <c r="G99" s="141" t="s">
        <v>69</v>
      </c>
      <c r="H99" s="141">
        <v>8.1</v>
      </c>
      <c r="I99" s="141" t="s">
        <v>1310</v>
      </c>
      <c r="J99" s="133">
        <v>400</v>
      </c>
      <c r="K99" s="133">
        <v>400</v>
      </c>
    </row>
    <row r="100" spans="1:11" ht="15" customHeight="1" x14ac:dyDescent="0.25">
      <c r="A100" s="138">
        <v>97</v>
      </c>
      <c r="B100" s="213" t="s">
        <v>1312</v>
      </c>
      <c r="C100" s="141" t="s">
        <v>889</v>
      </c>
      <c r="D100" s="141">
        <v>7</v>
      </c>
      <c r="E100" s="226" t="s">
        <v>117</v>
      </c>
      <c r="F100" s="141" t="s">
        <v>1313</v>
      </c>
      <c r="G100" s="141" t="s">
        <v>310</v>
      </c>
      <c r="H100" s="141">
        <v>8.1</v>
      </c>
      <c r="I100" s="141" t="s">
        <v>1314</v>
      </c>
      <c r="J100" s="133">
        <v>400</v>
      </c>
      <c r="K100" s="133">
        <v>400</v>
      </c>
    </row>
    <row r="101" spans="1:11" ht="15" customHeight="1" x14ac:dyDescent="0.25">
      <c r="A101" s="138">
        <v>98</v>
      </c>
      <c r="B101" s="213" t="s">
        <v>1021</v>
      </c>
      <c r="C101" s="141" t="s">
        <v>883</v>
      </c>
      <c r="D101" s="141">
        <v>31</v>
      </c>
      <c r="E101" s="226" t="s">
        <v>117</v>
      </c>
      <c r="F101" s="213" t="s">
        <v>95</v>
      </c>
      <c r="G101" s="141" t="s">
        <v>1264</v>
      </c>
      <c r="H101" s="141">
        <v>9.33</v>
      </c>
      <c r="I101" s="141" t="s">
        <v>1021</v>
      </c>
      <c r="J101" s="133">
        <v>400</v>
      </c>
      <c r="K101" s="133">
        <v>400</v>
      </c>
    </row>
    <row r="102" spans="1:11" ht="15" customHeight="1" x14ac:dyDescent="0.25">
      <c r="A102" s="138">
        <v>99</v>
      </c>
      <c r="B102" s="213" t="s">
        <v>1315</v>
      </c>
      <c r="C102" s="141" t="s">
        <v>889</v>
      </c>
      <c r="D102" s="141">
        <v>12</v>
      </c>
      <c r="E102" s="226" t="s">
        <v>117</v>
      </c>
      <c r="F102" s="213" t="s">
        <v>1316</v>
      </c>
      <c r="G102" s="141" t="s">
        <v>307</v>
      </c>
      <c r="H102" s="141">
        <v>8.3000000000000007</v>
      </c>
      <c r="I102" s="141" t="s">
        <v>1317</v>
      </c>
      <c r="J102" s="133">
        <v>400</v>
      </c>
      <c r="K102" s="133">
        <v>400</v>
      </c>
    </row>
    <row r="103" spans="1:11" ht="15" customHeight="1" x14ac:dyDescent="0.25">
      <c r="A103" s="138">
        <v>100</v>
      </c>
      <c r="B103" s="213" t="s">
        <v>1318</v>
      </c>
      <c r="C103" s="141" t="s">
        <v>889</v>
      </c>
      <c r="D103" s="141">
        <v>6</v>
      </c>
      <c r="E103" s="226" t="s">
        <v>117</v>
      </c>
      <c r="F103" s="141" t="s">
        <v>1319</v>
      </c>
      <c r="G103" s="141" t="s">
        <v>307</v>
      </c>
      <c r="H103" s="141">
        <v>8.3000000000000007</v>
      </c>
      <c r="I103" s="141" t="s">
        <v>1320</v>
      </c>
      <c r="J103" s="133">
        <v>400</v>
      </c>
      <c r="K103" s="133">
        <v>400</v>
      </c>
    </row>
    <row r="104" spans="1:11" ht="15" customHeight="1" x14ac:dyDescent="0.25">
      <c r="A104" s="138">
        <v>101</v>
      </c>
      <c r="B104" s="138" t="s">
        <v>1321</v>
      </c>
      <c r="C104" s="139" t="s">
        <v>889</v>
      </c>
      <c r="D104" s="226">
        <v>16</v>
      </c>
      <c r="E104" s="226" t="s">
        <v>117</v>
      </c>
      <c r="F104" s="226" t="s">
        <v>1322</v>
      </c>
      <c r="G104" s="226" t="s">
        <v>1181</v>
      </c>
      <c r="H104" s="226">
        <v>8.8000000000000007</v>
      </c>
      <c r="I104" s="226" t="s">
        <v>1323</v>
      </c>
      <c r="J104" s="133">
        <v>400</v>
      </c>
      <c r="K104" s="133">
        <v>400</v>
      </c>
    </row>
    <row r="105" spans="1:11" ht="15" customHeight="1" x14ac:dyDescent="0.25">
      <c r="A105" s="138">
        <v>102</v>
      </c>
      <c r="B105" s="214" t="s">
        <v>1324</v>
      </c>
      <c r="C105" s="226" t="s">
        <v>883</v>
      </c>
      <c r="D105" s="226">
        <v>17</v>
      </c>
      <c r="E105" s="226" t="s">
        <v>199</v>
      </c>
      <c r="F105" s="226" t="s">
        <v>638</v>
      </c>
      <c r="G105" s="141" t="s">
        <v>307</v>
      </c>
      <c r="H105" s="226">
        <v>9</v>
      </c>
      <c r="I105" s="226" t="s">
        <v>1325</v>
      </c>
      <c r="J105" s="133">
        <v>350</v>
      </c>
      <c r="K105" s="133">
        <v>350</v>
      </c>
    </row>
    <row r="106" spans="1:11" ht="15" customHeight="1" x14ac:dyDescent="0.25">
      <c r="A106" s="138">
        <v>103</v>
      </c>
      <c r="B106" s="139" t="s">
        <v>1326</v>
      </c>
      <c r="C106" s="226" t="s">
        <v>889</v>
      </c>
      <c r="D106" s="226">
        <v>11</v>
      </c>
      <c r="E106" s="226" t="s">
        <v>199</v>
      </c>
      <c r="F106" s="226" t="s">
        <v>1327</v>
      </c>
      <c r="G106" s="226" t="s">
        <v>305</v>
      </c>
      <c r="H106" s="226">
        <v>8</v>
      </c>
      <c r="I106" s="226" t="s">
        <v>1328</v>
      </c>
      <c r="J106" s="133">
        <v>350</v>
      </c>
      <c r="K106" s="133">
        <v>350</v>
      </c>
    </row>
    <row r="107" spans="1:11" ht="15" customHeight="1" x14ac:dyDescent="0.25">
      <c r="A107" s="138">
        <v>104</v>
      </c>
      <c r="B107" s="139" t="s">
        <v>1329</v>
      </c>
      <c r="C107" s="226" t="s">
        <v>883</v>
      </c>
      <c r="D107" s="226">
        <v>7</v>
      </c>
      <c r="E107" s="139" t="s">
        <v>199</v>
      </c>
      <c r="F107" s="226" t="s">
        <v>1330</v>
      </c>
      <c r="G107" s="226" t="s">
        <v>310</v>
      </c>
      <c r="H107" s="226">
        <v>8.9</v>
      </c>
      <c r="I107" s="226" t="s">
        <v>1331</v>
      </c>
      <c r="J107" s="133">
        <v>350</v>
      </c>
      <c r="K107" s="133">
        <v>350</v>
      </c>
    </row>
    <row r="108" spans="1:11" ht="15" customHeight="1" x14ac:dyDescent="0.25">
      <c r="A108" s="138">
        <v>105</v>
      </c>
      <c r="B108" s="139" t="s">
        <v>1332</v>
      </c>
      <c r="C108" s="226" t="s">
        <v>889</v>
      </c>
      <c r="D108" s="226">
        <v>12</v>
      </c>
      <c r="E108" s="139" t="s">
        <v>199</v>
      </c>
      <c r="F108" s="226" t="s">
        <v>1333</v>
      </c>
      <c r="G108" s="226" t="s">
        <v>310</v>
      </c>
      <c r="H108" s="226">
        <v>9</v>
      </c>
      <c r="I108" s="226" t="s">
        <v>1334</v>
      </c>
      <c r="J108" s="133">
        <v>350</v>
      </c>
      <c r="K108" s="133">
        <v>350</v>
      </c>
    </row>
    <row r="109" spans="1:11" ht="15" customHeight="1" x14ac:dyDescent="0.25">
      <c r="A109" s="138">
        <v>106</v>
      </c>
      <c r="B109" s="141" t="s">
        <v>1335</v>
      </c>
      <c r="C109" s="141" t="s">
        <v>883</v>
      </c>
      <c r="D109" s="141">
        <v>21</v>
      </c>
      <c r="E109" s="213" t="s">
        <v>199</v>
      </c>
      <c r="F109" s="213" t="s">
        <v>1336</v>
      </c>
      <c r="G109" s="141" t="s">
        <v>170</v>
      </c>
      <c r="H109" s="215">
        <v>9.4</v>
      </c>
      <c r="I109" s="141" t="s">
        <v>1335</v>
      </c>
      <c r="J109" s="133">
        <v>350</v>
      </c>
      <c r="K109" s="133">
        <v>350</v>
      </c>
    </row>
    <row r="110" spans="1:11" ht="15" customHeight="1" x14ac:dyDescent="0.25">
      <c r="A110" s="138">
        <v>107</v>
      </c>
      <c r="B110" s="139" t="s">
        <v>593</v>
      </c>
      <c r="C110" s="226" t="s">
        <v>883</v>
      </c>
      <c r="D110" s="226">
        <v>24</v>
      </c>
      <c r="E110" s="139" t="s">
        <v>199</v>
      </c>
      <c r="F110" s="226" t="s">
        <v>1337</v>
      </c>
      <c r="G110" s="226" t="s">
        <v>1149</v>
      </c>
      <c r="H110" s="226">
        <v>9.6</v>
      </c>
      <c r="I110" s="226" t="s">
        <v>1338</v>
      </c>
      <c r="J110" s="133">
        <v>350</v>
      </c>
      <c r="K110" s="133">
        <v>350</v>
      </c>
    </row>
    <row r="111" spans="1:11" ht="15" customHeight="1" x14ac:dyDescent="0.25">
      <c r="A111" s="138">
        <v>108</v>
      </c>
      <c r="B111" s="139" t="s">
        <v>1339</v>
      </c>
      <c r="C111" s="226" t="s">
        <v>883</v>
      </c>
      <c r="D111" s="226">
        <v>16</v>
      </c>
      <c r="E111" s="139" t="s">
        <v>199</v>
      </c>
      <c r="F111" s="226" t="s">
        <v>1340</v>
      </c>
      <c r="G111" s="226" t="s">
        <v>69</v>
      </c>
      <c r="H111" s="226">
        <v>8.39</v>
      </c>
      <c r="I111" s="226" t="s">
        <v>1341</v>
      </c>
      <c r="J111" s="133">
        <v>350</v>
      </c>
      <c r="K111" s="133">
        <v>350</v>
      </c>
    </row>
    <row r="112" spans="1:11" ht="15" customHeight="1" x14ac:dyDescent="0.25">
      <c r="A112" s="138">
        <v>109</v>
      </c>
      <c r="B112" s="139" t="s">
        <v>1342</v>
      </c>
      <c r="C112" s="226" t="s">
        <v>883</v>
      </c>
      <c r="D112" s="226">
        <v>6</v>
      </c>
      <c r="E112" s="139" t="s">
        <v>199</v>
      </c>
      <c r="F112" s="226" t="s">
        <v>1240</v>
      </c>
      <c r="G112" s="226" t="s">
        <v>307</v>
      </c>
      <c r="H112" s="226">
        <v>8</v>
      </c>
      <c r="I112" s="226" t="s">
        <v>1343</v>
      </c>
      <c r="J112" s="133">
        <v>350</v>
      </c>
      <c r="K112" s="133">
        <v>350</v>
      </c>
    </row>
    <row r="113" spans="1:11" ht="15" customHeight="1" x14ac:dyDescent="0.25">
      <c r="A113" s="138">
        <v>110</v>
      </c>
      <c r="B113" s="138" t="s">
        <v>1344</v>
      </c>
      <c r="C113" s="226" t="s">
        <v>883</v>
      </c>
      <c r="D113" s="226">
        <v>6</v>
      </c>
      <c r="E113" s="139" t="s">
        <v>199</v>
      </c>
      <c r="F113" s="226" t="s">
        <v>1345</v>
      </c>
      <c r="G113" s="226" t="s">
        <v>1245</v>
      </c>
      <c r="H113" s="226">
        <v>8.1999999999999993</v>
      </c>
      <c r="I113" s="226" t="s">
        <v>1346</v>
      </c>
      <c r="J113" s="133">
        <v>350</v>
      </c>
      <c r="K113" s="133">
        <v>350</v>
      </c>
    </row>
    <row r="114" spans="1:11" ht="15" customHeight="1" x14ac:dyDescent="0.25">
      <c r="A114" s="138">
        <v>111</v>
      </c>
      <c r="B114" s="139" t="s">
        <v>1347</v>
      </c>
      <c r="C114" s="226" t="s">
        <v>883</v>
      </c>
      <c r="D114" s="226">
        <v>19</v>
      </c>
      <c r="E114" s="139" t="s">
        <v>199</v>
      </c>
      <c r="F114" s="226" t="s">
        <v>95</v>
      </c>
      <c r="G114" s="226" t="s">
        <v>1348</v>
      </c>
      <c r="H114" s="226">
        <v>9.6</v>
      </c>
      <c r="I114" s="226" t="s">
        <v>1349</v>
      </c>
      <c r="J114" s="133">
        <v>350</v>
      </c>
      <c r="K114" s="133">
        <v>350</v>
      </c>
    </row>
    <row r="115" spans="1:11" ht="15" customHeight="1" x14ac:dyDescent="0.25">
      <c r="A115" s="138">
        <v>112</v>
      </c>
      <c r="B115" s="139" t="s">
        <v>1350</v>
      </c>
      <c r="C115" s="139" t="s">
        <v>889</v>
      </c>
      <c r="D115" s="139">
        <v>8</v>
      </c>
      <c r="E115" s="139" t="s">
        <v>199</v>
      </c>
      <c r="F115" s="139" t="s">
        <v>1351</v>
      </c>
      <c r="G115" s="139" t="s">
        <v>350</v>
      </c>
      <c r="H115" s="139">
        <v>8.4</v>
      </c>
      <c r="I115" s="139" t="s">
        <v>1352</v>
      </c>
      <c r="J115" s="133">
        <v>350</v>
      </c>
      <c r="K115" s="133">
        <v>350</v>
      </c>
    </row>
    <row r="116" spans="1:11" ht="15" customHeight="1" x14ac:dyDescent="0.25">
      <c r="A116" s="138">
        <v>113</v>
      </c>
      <c r="B116" s="139" t="s">
        <v>1353</v>
      </c>
      <c r="C116" s="226" t="s">
        <v>889</v>
      </c>
      <c r="D116" s="226">
        <v>9</v>
      </c>
      <c r="E116" s="139" t="s">
        <v>199</v>
      </c>
      <c r="F116" s="226" t="s">
        <v>1354</v>
      </c>
      <c r="G116" s="226" t="s">
        <v>392</v>
      </c>
      <c r="H116" s="226">
        <v>9</v>
      </c>
      <c r="I116" s="226" t="s">
        <v>1355</v>
      </c>
      <c r="J116" s="133">
        <v>350</v>
      </c>
      <c r="K116" s="133">
        <v>350</v>
      </c>
    </row>
    <row r="117" spans="1:11" ht="15" customHeight="1" x14ac:dyDescent="0.25">
      <c r="A117" s="138">
        <v>114</v>
      </c>
      <c r="B117" s="139" t="s">
        <v>1356</v>
      </c>
      <c r="C117" s="226" t="s">
        <v>889</v>
      </c>
      <c r="D117" s="226">
        <v>9</v>
      </c>
      <c r="E117" s="139" t="s">
        <v>199</v>
      </c>
      <c r="F117" s="226" t="s">
        <v>1174</v>
      </c>
      <c r="G117" s="226" t="s">
        <v>392</v>
      </c>
      <c r="H117" s="226">
        <v>8.9</v>
      </c>
      <c r="I117" s="226" t="s">
        <v>1357</v>
      </c>
      <c r="J117" s="133">
        <v>350</v>
      </c>
      <c r="K117" s="133">
        <v>350</v>
      </c>
    </row>
    <row r="118" spans="1:11" ht="15" customHeight="1" x14ac:dyDescent="0.25">
      <c r="A118" s="138">
        <v>115</v>
      </c>
      <c r="B118" s="213" t="s">
        <v>1045</v>
      </c>
      <c r="C118" s="213" t="s">
        <v>889</v>
      </c>
      <c r="D118" s="213">
        <v>10</v>
      </c>
      <c r="E118" s="139" t="s">
        <v>199</v>
      </c>
      <c r="F118" s="213" t="s">
        <v>1358</v>
      </c>
      <c r="G118" s="213" t="s">
        <v>375</v>
      </c>
      <c r="H118" s="213">
        <v>9.1999999999999993</v>
      </c>
      <c r="I118" s="213" t="s">
        <v>1359</v>
      </c>
      <c r="J118" s="133">
        <v>350</v>
      </c>
      <c r="K118" s="133">
        <v>350</v>
      </c>
    </row>
    <row r="119" spans="1:11" ht="15" customHeight="1" x14ac:dyDescent="0.25">
      <c r="A119" s="138">
        <v>116</v>
      </c>
      <c r="B119" s="139" t="s">
        <v>1360</v>
      </c>
      <c r="C119" s="226" t="s">
        <v>883</v>
      </c>
      <c r="D119" s="226">
        <v>9</v>
      </c>
      <c r="E119" s="139" t="s">
        <v>199</v>
      </c>
      <c r="F119" s="139" t="s">
        <v>1361</v>
      </c>
      <c r="G119" s="226" t="s">
        <v>392</v>
      </c>
      <c r="H119" s="226">
        <v>8.6</v>
      </c>
      <c r="I119" s="226" t="s">
        <v>1362</v>
      </c>
      <c r="J119" s="133">
        <v>350</v>
      </c>
      <c r="K119" s="133">
        <v>350</v>
      </c>
    </row>
    <row r="120" spans="1:11" ht="15" customHeight="1" x14ac:dyDescent="0.25">
      <c r="A120" s="138">
        <v>117</v>
      </c>
      <c r="B120" s="139" t="s">
        <v>1363</v>
      </c>
      <c r="C120" s="226" t="s">
        <v>883</v>
      </c>
      <c r="D120" s="226">
        <v>7</v>
      </c>
      <c r="E120" s="139" t="s">
        <v>199</v>
      </c>
      <c r="F120" s="226" t="s">
        <v>1364</v>
      </c>
      <c r="G120" s="226" t="s">
        <v>392</v>
      </c>
      <c r="H120" s="226">
        <v>8.3000000000000007</v>
      </c>
      <c r="I120" s="226" t="s">
        <v>1365</v>
      </c>
      <c r="J120" s="133">
        <v>350</v>
      </c>
      <c r="K120" s="133">
        <v>350</v>
      </c>
    </row>
    <row r="121" spans="1:11" ht="15" customHeight="1" x14ac:dyDescent="0.25">
      <c r="A121" s="138">
        <v>118</v>
      </c>
      <c r="B121" s="213" t="s">
        <v>1366</v>
      </c>
      <c r="C121" s="141" t="s">
        <v>883</v>
      </c>
      <c r="D121" s="141">
        <v>17</v>
      </c>
      <c r="E121" s="139" t="s">
        <v>199</v>
      </c>
      <c r="F121" s="141" t="s">
        <v>1148</v>
      </c>
      <c r="G121" s="141" t="s">
        <v>1149</v>
      </c>
      <c r="H121" s="141">
        <v>8.1999999999999993</v>
      </c>
      <c r="I121" s="141" t="s">
        <v>1367</v>
      </c>
      <c r="J121" s="133">
        <v>350</v>
      </c>
      <c r="K121" s="133">
        <v>350</v>
      </c>
    </row>
    <row r="122" spans="1:11" ht="15" customHeight="1" x14ac:dyDescent="0.25">
      <c r="A122" s="138">
        <v>119</v>
      </c>
      <c r="B122" s="139" t="s">
        <v>1368</v>
      </c>
      <c r="C122" s="226" t="s">
        <v>889</v>
      </c>
      <c r="D122" s="226">
        <v>7</v>
      </c>
      <c r="E122" s="139" t="s">
        <v>199</v>
      </c>
      <c r="F122" s="226" t="s">
        <v>1215</v>
      </c>
      <c r="G122" s="226" t="s">
        <v>310</v>
      </c>
      <c r="H122" s="226">
        <v>8.5</v>
      </c>
      <c r="I122" s="226" t="s">
        <v>1369</v>
      </c>
      <c r="J122" s="133">
        <v>350</v>
      </c>
      <c r="K122" s="133">
        <v>350</v>
      </c>
    </row>
    <row r="123" spans="1:11" ht="15" customHeight="1" x14ac:dyDescent="0.25">
      <c r="A123" s="138">
        <v>120</v>
      </c>
      <c r="B123" s="139" t="s">
        <v>1370</v>
      </c>
      <c r="C123" s="226" t="s">
        <v>883</v>
      </c>
      <c r="D123" s="226">
        <v>8</v>
      </c>
      <c r="E123" s="139" t="s">
        <v>199</v>
      </c>
      <c r="F123" s="226" t="s">
        <v>1371</v>
      </c>
      <c r="G123" s="226" t="s">
        <v>350</v>
      </c>
      <c r="H123" s="226">
        <v>9.1</v>
      </c>
      <c r="I123" s="226" t="s">
        <v>1372</v>
      </c>
      <c r="J123" s="133">
        <v>350</v>
      </c>
      <c r="K123" s="133">
        <v>350</v>
      </c>
    </row>
    <row r="124" spans="1:11" ht="15" customHeight="1" x14ac:dyDescent="0.25">
      <c r="A124" s="138">
        <v>121</v>
      </c>
      <c r="B124" s="139" t="s">
        <v>698</v>
      </c>
      <c r="C124" s="226" t="s">
        <v>889</v>
      </c>
      <c r="D124" s="226">
        <v>9</v>
      </c>
      <c r="E124" s="139" t="s">
        <v>199</v>
      </c>
      <c r="F124" s="139" t="s">
        <v>1373</v>
      </c>
      <c r="G124" s="226" t="s">
        <v>392</v>
      </c>
      <c r="H124" s="226">
        <v>9.6999999999999993</v>
      </c>
      <c r="I124" s="226" t="s">
        <v>698</v>
      </c>
      <c r="J124" s="133">
        <v>350</v>
      </c>
      <c r="K124" s="133">
        <v>350</v>
      </c>
    </row>
    <row r="125" spans="1:11" ht="15" customHeight="1" x14ac:dyDescent="0.25">
      <c r="A125" s="138">
        <v>122</v>
      </c>
      <c r="B125" s="139" t="s">
        <v>1374</v>
      </c>
      <c r="C125" s="226" t="s">
        <v>889</v>
      </c>
      <c r="D125" s="226">
        <v>9</v>
      </c>
      <c r="E125" s="139" t="s">
        <v>199</v>
      </c>
      <c r="F125" s="139" t="s">
        <v>1361</v>
      </c>
      <c r="G125" s="226" t="s">
        <v>392</v>
      </c>
      <c r="H125" s="226">
        <v>8.1999999999999993</v>
      </c>
      <c r="I125" s="226" t="s">
        <v>1375</v>
      </c>
      <c r="J125" s="133">
        <v>350</v>
      </c>
      <c r="K125" s="133">
        <v>350</v>
      </c>
    </row>
    <row r="126" spans="1:11" ht="15" customHeight="1" x14ac:dyDescent="0.25">
      <c r="A126" s="138">
        <v>123</v>
      </c>
      <c r="B126" s="139" t="s">
        <v>1376</v>
      </c>
      <c r="C126" s="226" t="s">
        <v>883</v>
      </c>
      <c r="D126" s="226">
        <v>25</v>
      </c>
      <c r="E126" s="139" t="s">
        <v>199</v>
      </c>
      <c r="F126" s="226" t="s">
        <v>95</v>
      </c>
      <c r="G126" s="226" t="s">
        <v>32</v>
      </c>
      <c r="H126" s="226">
        <v>9.2200000000000006</v>
      </c>
      <c r="I126" s="226" t="s">
        <v>1376</v>
      </c>
      <c r="J126" s="133">
        <v>350</v>
      </c>
      <c r="K126" s="133">
        <v>350</v>
      </c>
    </row>
    <row r="127" spans="1:11" ht="15" customHeight="1" x14ac:dyDescent="0.25">
      <c r="A127" s="138">
        <v>124</v>
      </c>
      <c r="B127" s="139" t="s">
        <v>1377</v>
      </c>
      <c r="C127" s="226" t="s">
        <v>883</v>
      </c>
      <c r="D127" s="226">
        <v>8</v>
      </c>
      <c r="E127" s="139" t="s">
        <v>199</v>
      </c>
      <c r="F127" s="226" t="s">
        <v>1174</v>
      </c>
      <c r="G127" s="226" t="s">
        <v>350</v>
      </c>
      <c r="H127" s="226">
        <v>8.6</v>
      </c>
      <c r="I127" s="226" t="s">
        <v>1378</v>
      </c>
      <c r="J127" s="133">
        <v>350</v>
      </c>
      <c r="K127" s="133">
        <v>350</v>
      </c>
    </row>
    <row r="128" spans="1:11" ht="15" customHeight="1" x14ac:dyDescent="0.25">
      <c r="A128" s="138">
        <v>125</v>
      </c>
      <c r="B128" s="139" t="s">
        <v>1379</v>
      </c>
      <c r="C128" s="139" t="s">
        <v>889</v>
      </c>
      <c r="D128" s="139">
        <v>9</v>
      </c>
      <c r="E128" s="139" t="s">
        <v>199</v>
      </c>
      <c r="F128" s="139" t="s">
        <v>1255</v>
      </c>
      <c r="G128" s="226" t="s">
        <v>350</v>
      </c>
      <c r="H128" s="139">
        <v>8.6999999999999993</v>
      </c>
      <c r="I128" s="139" t="s">
        <v>1380</v>
      </c>
      <c r="J128" s="133">
        <v>350</v>
      </c>
      <c r="K128" s="133">
        <v>350</v>
      </c>
    </row>
    <row r="129" spans="1:11" ht="15" customHeight="1" x14ac:dyDescent="0.25">
      <c r="A129" s="138">
        <v>126</v>
      </c>
      <c r="B129" s="139" t="s">
        <v>1381</v>
      </c>
      <c r="C129" s="226" t="s">
        <v>889</v>
      </c>
      <c r="D129" s="226">
        <v>17</v>
      </c>
      <c r="E129" s="139" t="s">
        <v>199</v>
      </c>
      <c r="F129" s="139" t="s">
        <v>1382</v>
      </c>
      <c r="G129" s="226" t="s">
        <v>69</v>
      </c>
      <c r="H129" s="226">
        <v>8.6999999999999993</v>
      </c>
      <c r="I129" s="148" t="s">
        <v>1383</v>
      </c>
      <c r="J129" s="133">
        <v>350</v>
      </c>
      <c r="K129" s="133">
        <v>350</v>
      </c>
    </row>
    <row r="130" spans="1:11" ht="15" customHeight="1" x14ac:dyDescent="0.25">
      <c r="A130" s="138">
        <v>127</v>
      </c>
      <c r="B130" s="139" t="s">
        <v>1384</v>
      </c>
      <c r="C130" s="226" t="s">
        <v>883</v>
      </c>
      <c r="D130" s="226">
        <v>7</v>
      </c>
      <c r="E130" s="139" t="s">
        <v>199</v>
      </c>
      <c r="F130" s="226" t="s">
        <v>1385</v>
      </c>
      <c r="G130" s="226" t="s">
        <v>350</v>
      </c>
      <c r="H130" s="226">
        <v>8.1</v>
      </c>
      <c r="I130" s="226" t="s">
        <v>1386</v>
      </c>
      <c r="J130" s="133">
        <v>350</v>
      </c>
      <c r="K130" s="133">
        <v>350</v>
      </c>
    </row>
    <row r="131" spans="1:11" ht="15" customHeight="1" x14ac:dyDescent="0.25">
      <c r="A131" s="138">
        <v>128</v>
      </c>
      <c r="B131" s="213" t="s">
        <v>1387</v>
      </c>
      <c r="C131" s="141" t="s">
        <v>889</v>
      </c>
      <c r="D131" s="141">
        <v>21</v>
      </c>
      <c r="E131" s="139" t="s">
        <v>199</v>
      </c>
      <c r="F131" s="141" t="s">
        <v>1388</v>
      </c>
      <c r="G131" s="141" t="s">
        <v>1149</v>
      </c>
      <c r="H131" s="141">
        <v>9.24</v>
      </c>
      <c r="I131" s="213" t="s">
        <v>1387</v>
      </c>
      <c r="J131" s="133">
        <v>350</v>
      </c>
      <c r="K131" s="133">
        <v>350</v>
      </c>
    </row>
    <row r="132" spans="1:11" ht="15" customHeight="1" x14ac:dyDescent="0.25">
      <c r="A132" s="138">
        <v>129</v>
      </c>
      <c r="B132" s="139" t="s">
        <v>777</v>
      </c>
      <c r="C132" s="139" t="s">
        <v>889</v>
      </c>
      <c r="D132" s="139">
        <v>13</v>
      </c>
      <c r="E132" s="139" t="s">
        <v>199</v>
      </c>
      <c r="F132" s="139" t="s">
        <v>1389</v>
      </c>
      <c r="G132" s="139" t="s">
        <v>310</v>
      </c>
      <c r="H132" s="139">
        <v>9.3000000000000007</v>
      </c>
      <c r="I132" s="139" t="s">
        <v>778</v>
      </c>
      <c r="J132" s="133">
        <v>350</v>
      </c>
      <c r="K132" s="133">
        <v>350</v>
      </c>
    </row>
    <row r="133" spans="1:11" ht="15" customHeight="1" x14ac:dyDescent="0.25">
      <c r="A133" s="138">
        <v>130</v>
      </c>
      <c r="B133" s="139" t="s">
        <v>1390</v>
      </c>
      <c r="C133" s="226" t="s">
        <v>889</v>
      </c>
      <c r="D133" s="226">
        <v>11</v>
      </c>
      <c r="E133" s="139" t="s">
        <v>199</v>
      </c>
      <c r="F133" s="226" t="s">
        <v>1391</v>
      </c>
      <c r="G133" s="226" t="s">
        <v>305</v>
      </c>
      <c r="H133" s="226">
        <v>8</v>
      </c>
      <c r="I133" s="226" t="s">
        <v>722</v>
      </c>
      <c r="J133" s="133">
        <v>350</v>
      </c>
      <c r="K133" s="133">
        <v>350</v>
      </c>
    </row>
    <row r="134" spans="1:11" ht="15" customHeight="1" x14ac:dyDescent="0.25">
      <c r="A134" s="138">
        <v>131</v>
      </c>
      <c r="B134" s="139" t="s">
        <v>1392</v>
      </c>
      <c r="C134" s="226" t="s">
        <v>889</v>
      </c>
      <c r="D134" s="226">
        <v>8</v>
      </c>
      <c r="E134" s="139" t="s">
        <v>199</v>
      </c>
      <c r="F134" s="139" t="s">
        <v>1393</v>
      </c>
      <c r="G134" s="226" t="s">
        <v>350</v>
      </c>
      <c r="H134" s="226">
        <v>8.6</v>
      </c>
      <c r="I134" s="226" t="s">
        <v>1394</v>
      </c>
      <c r="J134" s="133">
        <v>350</v>
      </c>
      <c r="K134" s="133">
        <v>350</v>
      </c>
    </row>
    <row r="135" spans="1:11" ht="15" customHeight="1" x14ac:dyDescent="0.25">
      <c r="A135" s="138">
        <v>132</v>
      </c>
      <c r="B135" s="138" t="s">
        <v>1015</v>
      </c>
      <c r="C135" s="139" t="s">
        <v>889</v>
      </c>
      <c r="D135" s="226">
        <v>12</v>
      </c>
      <c r="E135" s="139" t="s">
        <v>199</v>
      </c>
      <c r="F135" s="226" t="s">
        <v>1395</v>
      </c>
      <c r="G135" s="226" t="s">
        <v>1245</v>
      </c>
      <c r="H135" s="141" t="s">
        <v>48</v>
      </c>
      <c r="I135" s="226" t="s">
        <v>1396</v>
      </c>
      <c r="J135" s="133">
        <v>350</v>
      </c>
      <c r="K135" s="133">
        <v>350</v>
      </c>
    </row>
    <row r="136" spans="1:11" ht="15" customHeight="1" x14ac:dyDescent="0.25">
      <c r="A136" s="143">
        <v>133</v>
      </c>
      <c r="B136" s="144" t="s">
        <v>1397</v>
      </c>
      <c r="C136" s="142" t="s">
        <v>883</v>
      </c>
      <c r="D136" s="142">
        <v>14</v>
      </c>
      <c r="E136" s="144" t="s">
        <v>199</v>
      </c>
      <c r="F136" s="142" t="s">
        <v>1210</v>
      </c>
      <c r="G136" s="142" t="s">
        <v>350</v>
      </c>
      <c r="H136" s="142">
        <v>9.5</v>
      </c>
      <c r="I136" s="142" t="s">
        <v>1398</v>
      </c>
      <c r="J136" s="133">
        <v>350</v>
      </c>
      <c r="K136" s="133">
        <v>350</v>
      </c>
    </row>
    <row r="137" spans="1:11" ht="15" customHeight="1" x14ac:dyDescent="0.25">
      <c r="A137" s="216"/>
      <c r="B137" s="216"/>
      <c r="C137" s="216"/>
      <c r="D137" s="216"/>
      <c r="E137" s="216"/>
      <c r="F137" s="216"/>
      <c r="G137" s="216"/>
      <c r="H137" s="216"/>
      <c r="I137" s="216"/>
      <c r="J137" s="218">
        <f>SUM(J4:J136)</f>
        <v>71400</v>
      </c>
      <c r="K137" s="217">
        <f>SUM(K4:K136)</f>
        <v>71400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0ACE-3B82-468A-8BEC-D19B3C8E9E75}">
  <dimension ref="A1:K137"/>
  <sheetViews>
    <sheetView workbookViewId="0">
      <selection activeCell="M3" sqref="M3"/>
    </sheetView>
  </sheetViews>
  <sheetFormatPr baseColWidth="10" defaultRowHeight="15" x14ac:dyDescent="0.25"/>
  <cols>
    <col min="1" max="1" width="10.28515625" style="134" bestFit="1" customWidth="1"/>
    <col min="2" max="2" width="35" style="134" bestFit="1" customWidth="1"/>
    <col min="3" max="3" width="9.5703125" style="134" bestFit="1" customWidth="1"/>
    <col min="4" max="4" width="9.85546875" style="134" bestFit="1" customWidth="1"/>
    <col min="5" max="5" width="22.42578125" style="134" bestFit="1" customWidth="1"/>
    <col min="6" max="6" width="58.42578125" style="134" bestFit="1" customWidth="1"/>
    <col min="7" max="7" width="14.5703125" style="134" bestFit="1" customWidth="1"/>
    <col min="8" max="8" width="20.85546875" style="134" bestFit="1" customWidth="1"/>
    <col min="9" max="9" width="37.7109375" style="134" bestFit="1" customWidth="1"/>
    <col min="10" max="10" width="10.85546875" style="134" bestFit="1" customWidth="1"/>
    <col min="11" max="11" width="11" style="134" bestFit="1" customWidth="1"/>
    <col min="12" max="16384" width="11.42578125" style="134"/>
  </cols>
  <sheetData>
    <row r="1" spans="1:11" ht="15" customHeight="1" x14ac:dyDescent="0.25">
      <c r="A1" s="258" t="s">
        <v>1421</v>
      </c>
      <c r="B1" s="258"/>
      <c r="C1" s="258"/>
    </row>
    <row r="3" spans="1:11" ht="15" customHeight="1" x14ac:dyDescent="0.25">
      <c r="A3" s="26" t="s">
        <v>15</v>
      </c>
      <c r="B3" s="207" t="s">
        <v>573</v>
      </c>
      <c r="C3" s="230" t="s">
        <v>17</v>
      </c>
      <c r="D3" s="230" t="s">
        <v>18</v>
      </c>
      <c r="E3" s="230" t="s">
        <v>19</v>
      </c>
      <c r="F3" s="230" t="s">
        <v>20</v>
      </c>
      <c r="G3" s="230" t="s">
        <v>21</v>
      </c>
      <c r="H3" s="230" t="s">
        <v>881</v>
      </c>
      <c r="I3" s="230" t="s">
        <v>1121</v>
      </c>
      <c r="J3" s="230" t="s">
        <v>283</v>
      </c>
      <c r="K3" s="230" t="s">
        <v>27</v>
      </c>
    </row>
    <row r="4" spans="1:11" ht="15" customHeight="1" x14ac:dyDescent="0.25">
      <c r="A4" s="138">
        <v>1</v>
      </c>
      <c r="B4" s="230" t="s">
        <v>882</v>
      </c>
      <c r="C4" s="230" t="s">
        <v>883</v>
      </c>
      <c r="D4" s="230">
        <v>23</v>
      </c>
      <c r="E4" s="139" t="s">
        <v>30</v>
      </c>
      <c r="F4" s="230" t="s">
        <v>884</v>
      </c>
      <c r="G4" s="230" t="s">
        <v>188</v>
      </c>
      <c r="H4" s="230">
        <v>9.08</v>
      </c>
      <c r="I4" s="230" t="s">
        <v>882</v>
      </c>
      <c r="J4" s="133">
        <v>1000</v>
      </c>
      <c r="K4" s="133">
        <v>1000</v>
      </c>
    </row>
    <row r="5" spans="1:11" ht="15" customHeight="1" x14ac:dyDescent="0.25">
      <c r="A5" s="138">
        <v>2</v>
      </c>
      <c r="B5" s="230" t="s">
        <v>1122</v>
      </c>
      <c r="C5" s="230" t="s">
        <v>883</v>
      </c>
      <c r="D5" s="230">
        <v>19</v>
      </c>
      <c r="E5" s="230" t="s">
        <v>30</v>
      </c>
      <c r="F5" s="230" t="s">
        <v>884</v>
      </c>
      <c r="G5" s="230" t="s">
        <v>1123</v>
      </c>
      <c r="H5" s="230">
        <v>9.8000000000000007</v>
      </c>
      <c r="I5" s="230" t="s">
        <v>1122</v>
      </c>
      <c r="J5" s="133">
        <v>1000</v>
      </c>
      <c r="K5" s="133">
        <v>1000</v>
      </c>
    </row>
    <row r="6" spans="1:11" ht="15" customHeight="1" x14ac:dyDescent="0.25">
      <c r="A6" s="138">
        <v>3</v>
      </c>
      <c r="B6" s="208" t="s">
        <v>890</v>
      </c>
      <c r="C6" s="208" t="s">
        <v>889</v>
      </c>
      <c r="D6" s="208">
        <v>21</v>
      </c>
      <c r="E6" s="139" t="s">
        <v>30</v>
      </c>
      <c r="F6" s="208" t="s">
        <v>95</v>
      </c>
      <c r="G6" s="208" t="s">
        <v>618</v>
      </c>
      <c r="H6" s="208">
        <v>8.9</v>
      </c>
      <c r="I6" s="208" t="s">
        <v>890</v>
      </c>
      <c r="J6" s="133">
        <v>1000</v>
      </c>
      <c r="K6" s="133">
        <v>1000</v>
      </c>
    </row>
    <row r="7" spans="1:11" ht="15" customHeight="1" x14ac:dyDescent="0.25">
      <c r="A7" s="138">
        <v>4</v>
      </c>
      <c r="B7" s="209" t="s">
        <v>1124</v>
      </c>
      <c r="C7" s="209" t="s">
        <v>889</v>
      </c>
      <c r="D7" s="210">
        <v>14</v>
      </c>
      <c r="E7" s="230" t="s">
        <v>30</v>
      </c>
      <c r="F7" s="209" t="s">
        <v>1125</v>
      </c>
      <c r="G7" s="209" t="s">
        <v>1126</v>
      </c>
      <c r="H7" s="209">
        <v>7.4</v>
      </c>
      <c r="I7" s="209" t="s">
        <v>1127</v>
      </c>
      <c r="J7" s="133">
        <v>1000</v>
      </c>
      <c r="K7" s="133">
        <v>1000</v>
      </c>
    </row>
    <row r="8" spans="1:11" ht="15" customHeight="1" x14ac:dyDescent="0.25">
      <c r="A8" s="138">
        <v>5</v>
      </c>
      <c r="B8" s="208" t="s">
        <v>46</v>
      </c>
      <c r="C8" s="208" t="s">
        <v>889</v>
      </c>
      <c r="D8" s="208">
        <v>15</v>
      </c>
      <c r="E8" s="139" t="s">
        <v>30</v>
      </c>
      <c r="F8" s="208" t="s">
        <v>1128</v>
      </c>
      <c r="G8" s="208" t="s">
        <v>1129</v>
      </c>
      <c r="H8" s="208" t="s">
        <v>48</v>
      </c>
      <c r="I8" s="208" t="s">
        <v>49</v>
      </c>
      <c r="J8" s="133">
        <v>1000</v>
      </c>
      <c r="K8" s="133">
        <v>1000</v>
      </c>
    </row>
    <row r="9" spans="1:11" ht="15" customHeight="1" x14ac:dyDescent="0.25">
      <c r="A9" s="138">
        <v>6</v>
      </c>
      <c r="B9" s="208" t="s">
        <v>896</v>
      </c>
      <c r="C9" s="208" t="s">
        <v>889</v>
      </c>
      <c r="D9" s="208">
        <v>23</v>
      </c>
      <c r="E9" s="230" t="s">
        <v>30</v>
      </c>
      <c r="F9" s="208" t="s">
        <v>1130</v>
      </c>
      <c r="G9" s="208" t="s">
        <v>1131</v>
      </c>
      <c r="H9" s="208">
        <v>8.6</v>
      </c>
      <c r="I9" s="208" t="s">
        <v>1132</v>
      </c>
      <c r="J9" s="133">
        <v>1000</v>
      </c>
      <c r="K9" s="133">
        <v>1000</v>
      </c>
    </row>
    <row r="10" spans="1:11" ht="15" customHeight="1" x14ac:dyDescent="0.25">
      <c r="A10" s="138">
        <v>7</v>
      </c>
      <c r="B10" s="211" t="s">
        <v>1133</v>
      </c>
      <c r="C10" s="211" t="s">
        <v>889</v>
      </c>
      <c r="D10" s="211">
        <v>20</v>
      </c>
      <c r="E10" s="139" t="s">
        <v>30</v>
      </c>
      <c r="F10" s="208" t="s">
        <v>1134</v>
      </c>
      <c r="G10" s="211" t="s">
        <v>1135</v>
      </c>
      <c r="H10" s="211">
        <v>9.3000000000000007</v>
      </c>
      <c r="I10" s="211" t="s">
        <v>1133</v>
      </c>
      <c r="J10" s="133">
        <v>1000</v>
      </c>
      <c r="K10" s="133">
        <v>1000</v>
      </c>
    </row>
    <row r="11" spans="1:11" ht="15" customHeight="1" x14ac:dyDescent="0.25">
      <c r="A11" s="138">
        <v>8</v>
      </c>
      <c r="B11" s="208" t="s">
        <v>56</v>
      </c>
      <c r="C11" s="208" t="s">
        <v>883</v>
      </c>
      <c r="D11" s="208">
        <v>22</v>
      </c>
      <c r="E11" s="230" t="s">
        <v>30</v>
      </c>
      <c r="F11" s="208" t="s">
        <v>1136</v>
      </c>
      <c r="G11" s="208" t="s">
        <v>330</v>
      </c>
      <c r="H11" s="208">
        <v>9.1999999999999993</v>
      </c>
      <c r="I11" s="208" t="s">
        <v>56</v>
      </c>
      <c r="J11" s="133">
        <v>1000</v>
      </c>
      <c r="K11" s="133">
        <v>1000</v>
      </c>
    </row>
    <row r="12" spans="1:11" ht="15" customHeight="1" x14ac:dyDescent="0.25">
      <c r="A12" s="138">
        <v>9</v>
      </c>
      <c r="B12" s="208" t="s">
        <v>900</v>
      </c>
      <c r="C12" s="208" t="s">
        <v>883</v>
      </c>
      <c r="D12" s="208">
        <v>20</v>
      </c>
      <c r="E12" s="139" t="s">
        <v>30</v>
      </c>
      <c r="F12" s="208" t="s">
        <v>1137</v>
      </c>
      <c r="G12" s="208" t="s">
        <v>1123</v>
      </c>
      <c r="H12" s="208">
        <v>8.6</v>
      </c>
      <c r="I12" s="208" t="s">
        <v>900</v>
      </c>
      <c r="J12" s="133">
        <v>1000</v>
      </c>
      <c r="K12" s="133">
        <v>1000</v>
      </c>
    </row>
    <row r="13" spans="1:11" ht="15" customHeight="1" x14ac:dyDescent="0.25">
      <c r="A13" s="138">
        <v>10</v>
      </c>
      <c r="B13" s="211" t="s">
        <v>1138</v>
      </c>
      <c r="C13" s="211" t="s">
        <v>883</v>
      </c>
      <c r="D13" s="211">
        <v>6</v>
      </c>
      <c r="E13" s="230" t="s">
        <v>30</v>
      </c>
      <c r="F13" s="211" t="s">
        <v>1139</v>
      </c>
      <c r="G13" s="211" t="s">
        <v>310</v>
      </c>
      <c r="H13" s="211">
        <v>8.4</v>
      </c>
      <c r="I13" s="211" t="s">
        <v>1140</v>
      </c>
      <c r="J13" s="133">
        <v>1000</v>
      </c>
      <c r="K13" s="133">
        <v>1000</v>
      </c>
    </row>
    <row r="14" spans="1:11" ht="15" customHeight="1" x14ac:dyDescent="0.25">
      <c r="A14" s="138">
        <v>11</v>
      </c>
      <c r="B14" s="208" t="s">
        <v>1141</v>
      </c>
      <c r="C14" s="211" t="s">
        <v>883</v>
      </c>
      <c r="D14" s="209">
        <v>19</v>
      </c>
      <c r="E14" s="139" t="s">
        <v>30</v>
      </c>
      <c r="F14" s="211" t="s">
        <v>1142</v>
      </c>
      <c r="G14" s="211" t="s">
        <v>1131</v>
      </c>
      <c r="H14" s="209">
        <v>8</v>
      </c>
      <c r="I14" s="211" t="s">
        <v>1143</v>
      </c>
      <c r="J14" s="133">
        <v>1000</v>
      </c>
      <c r="K14" s="133">
        <v>1000</v>
      </c>
    </row>
    <row r="15" spans="1:11" ht="15" customHeight="1" x14ac:dyDescent="0.25">
      <c r="A15" s="138">
        <v>12</v>
      </c>
      <c r="B15" s="208" t="s">
        <v>1144</v>
      </c>
      <c r="C15" s="208" t="s">
        <v>883</v>
      </c>
      <c r="D15" s="208">
        <v>21</v>
      </c>
      <c r="E15" s="230" t="s">
        <v>30</v>
      </c>
      <c r="F15" s="208" t="s">
        <v>1145</v>
      </c>
      <c r="G15" s="208" t="s">
        <v>38</v>
      </c>
      <c r="H15" s="208">
        <v>9.3000000000000007</v>
      </c>
      <c r="I15" s="208" t="s">
        <v>1144</v>
      </c>
      <c r="J15" s="133">
        <v>1000</v>
      </c>
      <c r="K15" s="133">
        <v>1000</v>
      </c>
    </row>
    <row r="16" spans="1:11" ht="15" customHeight="1" x14ac:dyDescent="0.25">
      <c r="A16" s="138">
        <v>13</v>
      </c>
      <c r="B16" s="211" t="s">
        <v>669</v>
      </c>
      <c r="C16" s="211" t="s">
        <v>889</v>
      </c>
      <c r="D16" s="211">
        <v>21</v>
      </c>
      <c r="E16" s="139" t="s">
        <v>30</v>
      </c>
      <c r="F16" s="211" t="s">
        <v>1146</v>
      </c>
      <c r="G16" s="211" t="s">
        <v>1135</v>
      </c>
      <c r="H16" s="211">
        <v>8.6999999999999993</v>
      </c>
      <c r="I16" s="211" t="s">
        <v>669</v>
      </c>
      <c r="J16" s="133">
        <v>1000</v>
      </c>
      <c r="K16" s="133">
        <v>1000</v>
      </c>
    </row>
    <row r="17" spans="1:11" ht="15" customHeight="1" x14ac:dyDescent="0.25">
      <c r="A17" s="138">
        <v>14</v>
      </c>
      <c r="B17" s="209" t="s">
        <v>1147</v>
      </c>
      <c r="C17" s="209" t="s">
        <v>889</v>
      </c>
      <c r="D17" s="209">
        <v>17</v>
      </c>
      <c r="E17" s="230" t="s">
        <v>30</v>
      </c>
      <c r="F17" s="209" t="s">
        <v>1148</v>
      </c>
      <c r="G17" s="209" t="s">
        <v>1149</v>
      </c>
      <c r="H17" s="209">
        <v>8</v>
      </c>
      <c r="I17" s="209" t="s">
        <v>1150</v>
      </c>
      <c r="J17" s="133">
        <v>1000</v>
      </c>
      <c r="K17" s="133">
        <v>1000</v>
      </c>
    </row>
    <row r="18" spans="1:11" ht="15" customHeight="1" x14ac:dyDescent="0.25">
      <c r="A18" s="138">
        <v>15</v>
      </c>
      <c r="B18" s="208" t="s">
        <v>674</v>
      </c>
      <c r="C18" s="208" t="s">
        <v>883</v>
      </c>
      <c r="D18" s="208">
        <v>33</v>
      </c>
      <c r="E18" s="139" t="s">
        <v>30</v>
      </c>
      <c r="F18" s="208" t="s">
        <v>95</v>
      </c>
      <c r="G18" s="208" t="s">
        <v>618</v>
      </c>
      <c r="H18" s="208">
        <v>9.3000000000000007</v>
      </c>
      <c r="I18" s="208" t="s">
        <v>674</v>
      </c>
      <c r="J18" s="133">
        <v>1000</v>
      </c>
      <c r="K18" s="133">
        <v>1000</v>
      </c>
    </row>
    <row r="19" spans="1:11" ht="15" customHeight="1" x14ac:dyDescent="0.25">
      <c r="A19" s="138">
        <v>16</v>
      </c>
      <c r="B19" s="208" t="s">
        <v>1151</v>
      </c>
      <c r="C19" s="208" t="s">
        <v>889</v>
      </c>
      <c r="D19" s="208">
        <v>20</v>
      </c>
      <c r="E19" s="230" t="s">
        <v>30</v>
      </c>
      <c r="F19" s="208" t="s">
        <v>1134</v>
      </c>
      <c r="G19" s="208" t="s">
        <v>1149</v>
      </c>
      <c r="H19" s="208">
        <v>9.5</v>
      </c>
      <c r="I19" s="208" t="s">
        <v>1151</v>
      </c>
      <c r="J19" s="133">
        <v>1000</v>
      </c>
      <c r="K19" s="133">
        <v>1000</v>
      </c>
    </row>
    <row r="20" spans="1:11" ht="15" customHeight="1" x14ac:dyDescent="0.25">
      <c r="A20" s="138">
        <v>17</v>
      </c>
      <c r="B20" s="208" t="s">
        <v>1152</v>
      </c>
      <c r="C20" s="208" t="s">
        <v>883</v>
      </c>
      <c r="D20" s="208">
        <v>6</v>
      </c>
      <c r="E20" s="139" t="s">
        <v>30</v>
      </c>
      <c r="F20" s="208" t="s">
        <v>1153</v>
      </c>
      <c r="G20" s="208" t="s">
        <v>307</v>
      </c>
      <c r="H20" s="208">
        <v>9.3000000000000007</v>
      </c>
      <c r="I20" s="208" t="s">
        <v>1154</v>
      </c>
      <c r="J20" s="133">
        <v>1000</v>
      </c>
      <c r="K20" s="133">
        <v>1000</v>
      </c>
    </row>
    <row r="21" spans="1:11" ht="15" customHeight="1" x14ac:dyDescent="0.25">
      <c r="A21" s="138">
        <v>18</v>
      </c>
      <c r="B21" s="208" t="s">
        <v>609</v>
      </c>
      <c r="C21" s="208" t="s">
        <v>889</v>
      </c>
      <c r="D21" s="208">
        <v>17</v>
      </c>
      <c r="E21" s="230" t="s">
        <v>30</v>
      </c>
      <c r="F21" s="208" t="s">
        <v>610</v>
      </c>
      <c r="G21" s="208" t="s">
        <v>330</v>
      </c>
      <c r="H21" s="208">
        <v>9</v>
      </c>
      <c r="I21" s="208" t="s">
        <v>920</v>
      </c>
      <c r="J21" s="133">
        <v>1000</v>
      </c>
      <c r="K21" s="133">
        <v>1000</v>
      </c>
    </row>
    <row r="22" spans="1:11" ht="15" customHeight="1" x14ac:dyDescent="0.25">
      <c r="A22" s="138">
        <v>19</v>
      </c>
      <c r="B22" s="211" t="s">
        <v>678</v>
      </c>
      <c r="C22" s="211" t="s">
        <v>883</v>
      </c>
      <c r="D22" s="211">
        <v>8</v>
      </c>
      <c r="E22" s="139" t="s">
        <v>30</v>
      </c>
      <c r="F22" s="211" t="s">
        <v>1155</v>
      </c>
      <c r="G22" s="211" t="s">
        <v>350</v>
      </c>
      <c r="H22" s="211">
        <v>9</v>
      </c>
      <c r="I22" s="211" t="s">
        <v>680</v>
      </c>
      <c r="J22" s="133">
        <v>1000</v>
      </c>
      <c r="K22" s="133">
        <v>1000</v>
      </c>
    </row>
    <row r="23" spans="1:11" ht="15" customHeight="1" x14ac:dyDescent="0.25">
      <c r="A23" s="138">
        <v>20</v>
      </c>
      <c r="B23" s="211" t="s">
        <v>1156</v>
      </c>
      <c r="C23" s="211" t="s">
        <v>889</v>
      </c>
      <c r="D23" s="211">
        <v>20</v>
      </c>
      <c r="E23" s="230" t="s">
        <v>30</v>
      </c>
      <c r="F23" s="211" t="s">
        <v>1157</v>
      </c>
      <c r="G23" s="211" t="s">
        <v>69</v>
      </c>
      <c r="H23" s="211">
        <v>8.5</v>
      </c>
      <c r="I23" s="211" t="s">
        <v>1156</v>
      </c>
      <c r="J23" s="133">
        <v>1000</v>
      </c>
      <c r="K23" s="133">
        <v>1000</v>
      </c>
    </row>
    <row r="24" spans="1:11" ht="15" customHeight="1" x14ac:dyDescent="0.25">
      <c r="A24" s="138">
        <v>21</v>
      </c>
      <c r="B24" s="211" t="s">
        <v>1158</v>
      </c>
      <c r="C24" s="211" t="s">
        <v>883</v>
      </c>
      <c r="D24" s="211">
        <v>18</v>
      </c>
      <c r="E24" s="139" t="s">
        <v>30</v>
      </c>
      <c r="F24" s="211" t="s">
        <v>1159</v>
      </c>
      <c r="G24" s="211" t="s">
        <v>1135</v>
      </c>
      <c r="H24" s="211">
        <v>8.6</v>
      </c>
      <c r="I24" s="211" t="s">
        <v>1158</v>
      </c>
      <c r="J24" s="133">
        <v>1000</v>
      </c>
      <c r="K24" s="133">
        <v>1000</v>
      </c>
    </row>
    <row r="25" spans="1:11" ht="15" customHeight="1" x14ac:dyDescent="0.25">
      <c r="A25" s="138">
        <v>22</v>
      </c>
      <c r="B25" s="211" t="s">
        <v>688</v>
      </c>
      <c r="C25" s="211" t="s">
        <v>889</v>
      </c>
      <c r="D25" s="211">
        <v>14</v>
      </c>
      <c r="E25" s="230" t="s">
        <v>30</v>
      </c>
      <c r="F25" s="208" t="s">
        <v>1160</v>
      </c>
      <c r="G25" s="211" t="s">
        <v>350</v>
      </c>
      <c r="H25" s="211">
        <v>7.8</v>
      </c>
      <c r="I25" s="211" t="s">
        <v>690</v>
      </c>
      <c r="J25" s="133">
        <v>1000</v>
      </c>
      <c r="K25" s="133">
        <v>1000</v>
      </c>
    </row>
    <row r="26" spans="1:11" ht="15" customHeight="1" x14ac:dyDescent="0.25">
      <c r="A26" s="138">
        <v>23</v>
      </c>
      <c r="B26" s="211" t="s">
        <v>1161</v>
      </c>
      <c r="C26" s="211" t="s">
        <v>883</v>
      </c>
      <c r="D26" s="211">
        <v>21</v>
      </c>
      <c r="E26" s="139" t="s">
        <v>30</v>
      </c>
      <c r="F26" s="211" t="s">
        <v>1162</v>
      </c>
      <c r="G26" s="211" t="s">
        <v>330</v>
      </c>
      <c r="H26" s="211">
        <v>8.5</v>
      </c>
      <c r="I26" s="211" t="s">
        <v>1161</v>
      </c>
      <c r="J26" s="133">
        <v>1000</v>
      </c>
      <c r="K26" s="133">
        <v>1000</v>
      </c>
    </row>
    <row r="27" spans="1:11" ht="15" customHeight="1" x14ac:dyDescent="0.25">
      <c r="A27" s="138">
        <v>24</v>
      </c>
      <c r="B27" s="211" t="s">
        <v>1163</v>
      </c>
      <c r="C27" s="211" t="s">
        <v>889</v>
      </c>
      <c r="D27" s="211">
        <v>9</v>
      </c>
      <c r="E27" s="230" t="s">
        <v>30</v>
      </c>
      <c r="F27" s="211" t="s">
        <v>1164</v>
      </c>
      <c r="G27" s="211" t="s">
        <v>392</v>
      </c>
      <c r="H27" s="211">
        <v>9.6999999999999993</v>
      </c>
      <c r="I27" s="211" t="s">
        <v>1165</v>
      </c>
      <c r="J27" s="133">
        <v>1000</v>
      </c>
      <c r="K27" s="133">
        <v>1000</v>
      </c>
    </row>
    <row r="28" spans="1:11" ht="15" customHeight="1" x14ac:dyDescent="0.25">
      <c r="A28" s="138">
        <v>25</v>
      </c>
      <c r="B28" s="208" t="s">
        <v>708</v>
      </c>
      <c r="C28" s="208" t="s">
        <v>883</v>
      </c>
      <c r="D28" s="208">
        <v>19</v>
      </c>
      <c r="E28" s="139" t="s">
        <v>30</v>
      </c>
      <c r="F28" s="208" t="s">
        <v>1166</v>
      </c>
      <c r="G28" s="208" t="s">
        <v>1123</v>
      </c>
      <c r="H28" s="208">
        <v>9.8000000000000007</v>
      </c>
      <c r="I28" s="208" t="s">
        <v>708</v>
      </c>
      <c r="J28" s="133">
        <v>1000</v>
      </c>
      <c r="K28" s="133">
        <v>1000</v>
      </c>
    </row>
    <row r="29" spans="1:11" ht="15" customHeight="1" x14ac:dyDescent="0.25">
      <c r="A29" s="138">
        <v>26</v>
      </c>
      <c r="B29" s="211" t="s">
        <v>1167</v>
      </c>
      <c r="C29" s="211" t="s">
        <v>883</v>
      </c>
      <c r="D29" s="211">
        <v>13</v>
      </c>
      <c r="E29" s="230" t="s">
        <v>30</v>
      </c>
      <c r="F29" s="208" t="s">
        <v>1168</v>
      </c>
      <c r="G29" s="211" t="s">
        <v>1169</v>
      </c>
      <c r="H29" s="211">
        <v>9.6</v>
      </c>
      <c r="I29" s="211" t="s">
        <v>1170</v>
      </c>
      <c r="J29" s="133">
        <v>1000</v>
      </c>
      <c r="K29" s="133">
        <v>1000</v>
      </c>
    </row>
    <row r="30" spans="1:11" ht="15" customHeight="1" x14ac:dyDescent="0.25">
      <c r="A30" s="138">
        <v>27</v>
      </c>
      <c r="B30" s="208" t="s">
        <v>443</v>
      </c>
      <c r="C30" s="208" t="s">
        <v>883</v>
      </c>
      <c r="D30" s="208">
        <v>13</v>
      </c>
      <c r="E30" s="139" t="s">
        <v>30</v>
      </c>
      <c r="F30" s="208" t="s">
        <v>1171</v>
      </c>
      <c r="G30" s="208" t="s">
        <v>1172</v>
      </c>
      <c r="H30" s="208">
        <v>9</v>
      </c>
      <c r="I30" s="208" t="s">
        <v>1173</v>
      </c>
      <c r="J30" s="133">
        <v>1000</v>
      </c>
      <c r="K30" s="133">
        <v>1000</v>
      </c>
    </row>
    <row r="31" spans="1:11" ht="15" customHeight="1" x14ac:dyDescent="0.25">
      <c r="A31" s="138">
        <v>28</v>
      </c>
      <c r="B31" s="211" t="s">
        <v>632</v>
      </c>
      <c r="C31" s="211" t="s">
        <v>883</v>
      </c>
      <c r="D31" s="211">
        <v>9</v>
      </c>
      <c r="E31" s="230" t="s">
        <v>30</v>
      </c>
      <c r="F31" s="211" t="s">
        <v>1174</v>
      </c>
      <c r="G31" s="211" t="s">
        <v>392</v>
      </c>
      <c r="H31" s="211">
        <v>9.1999999999999993</v>
      </c>
      <c r="I31" s="211" t="s">
        <v>1175</v>
      </c>
      <c r="J31" s="133">
        <v>1000</v>
      </c>
      <c r="K31" s="133">
        <v>1000</v>
      </c>
    </row>
    <row r="32" spans="1:11" ht="15" customHeight="1" x14ac:dyDescent="0.25">
      <c r="A32" s="138">
        <v>29</v>
      </c>
      <c r="B32" s="208" t="s">
        <v>1176</v>
      </c>
      <c r="C32" s="211" t="s">
        <v>883</v>
      </c>
      <c r="D32" s="211">
        <v>12</v>
      </c>
      <c r="E32" s="139" t="s">
        <v>30</v>
      </c>
      <c r="F32" s="211" t="s">
        <v>1177</v>
      </c>
      <c r="G32" s="211" t="s">
        <v>307</v>
      </c>
      <c r="H32" s="211">
        <v>8.3000000000000007</v>
      </c>
      <c r="I32" s="211" t="s">
        <v>343</v>
      </c>
      <c r="J32" s="133">
        <v>1000</v>
      </c>
      <c r="K32" s="133">
        <v>1000</v>
      </c>
    </row>
    <row r="33" spans="1:11" ht="15" customHeight="1" x14ac:dyDescent="0.25">
      <c r="A33" s="138">
        <v>30</v>
      </c>
      <c r="B33" s="211" t="s">
        <v>642</v>
      </c>
      <c r="C33" s="211" t="s">
        <v>883</v>
      </c>
      <c r="D33" s="211">
        <v>7</v>
      </c>
      <c r="E33" s="230" t="s">
        <v>30</v>
      </c>
      <c r="F33" s="208" t="s">
        <v>1178</v>
      </c>
      <c r="G33" s="211" t="s">
        <v>310</v>
      </c>
      <c r="H33" s="211">
        <v>8.1</v>
      </c>
      <c r="I33" s="211" t="s">
        <v>643</v>
      </c>
      <c r="J33" s="133">
        <v>1000</v>
      </c>
      <c r="K33" s="133">
        <v>1000</v>
      </c>
    </row>
    <row r="34" spans="1:11" ht="15" customHeight="1" x14ac:dyDescent="0.25">
      <c r="A34" s="138">
        <v>31</v>
      </c>
      <c r="B34" s="211" t="s">
        <v>942</v>
      </c>
      <c r="C34" s="211" t="s">
        <v>883</v>
      </c>
      <c r="D34" s="211">
        <v>23</v>
      </c>
      <c r="E34" s="139" t="s">
        <v>30</v>
      </c>
      <c r="F34" s="211" t="s">
        <v>884</v>
      </c>
      <c r="G34" s="209" t="s">
        <v>85</v>
      </c>
      <c r="H34" s="211">
        <v>9.44</v>
      </c>
      <c r="I34" s="211" t="s">
        <v>942</v>
      </c>
      <c r="J34" s="133">
        <v>1000</v>
      </c>
      <c r="K34" s="133">
        <v>1000</v>
      </c>
    </row>
    <row r="35" spans="1:11" ht="15" customHeight="1" x14ac:dyDescent="0.25">
      <c r="A35" s="138">
        <v>32</v>
      </c>
      <c r="B35" s="208" t="s">
        <v>354</v>
      </c>
      <c r="C35" s="208" t="s">
        <v>889</v>
      </c>
      <c r="D35" s="208">
        <v>24</v>
      </c>
      <c r="E35" s="230" t="s">
        <v>30</v>
      </c>
      <c r="F35" s="208" t="s">
        <v>1179</v>
      </c>
      <c r="G35" s="208" t="s">
        <v>32</v>
      </c>
      <c r="H35" s="208">
        <v>9.08</v>
      </c>
      <c r="I35" s="208" t="s">
        <v>354</v>
      </c>
      <c r="J35" s="133">
        <v>1000</v>
      </c>
      <c r="K35" s="133">
        <v>1000</v>
      </c>
    </row>
    <row r="36" spans="1:11" ht="15" customHeight="1" x14ac:dyDescent="0.25">
      <c r="A36" s="138">
        <v>33</v>
      </c>
      <c r="B36" s="138" t="s">
        <v>1180</v>
      </c>
      <c r="C36" s="138" t="s">
        <v>883</v>
      </c>
      <c r="D36" s="212">
        <v>17</v>
      </c>
      <c r="E36" s="139" t="s">
        <v>30</v>
      </c>
      <c r="F36" s="212" t="s">
        <v>97</v>
      </c>
      <c r="G36" s="212" t="s">
        <v>1181</v>
      </c>
      <c r="H36" s="212">
        <v>8.9</v>
      </c>
      <c r="I36" s="212" t="s">
        <v>1182</v>
      </c>
      <c r="J36" s="133">
        <v>1000</v>
      </c>
      <c r="K36" s="133">
        <v>1000</v>
      </c>
    </row>
    <row r="37" spans="1:11" ht="15" customHeight="1" x14ac:dyDescent="0.25">
      <c r="A37" s="138">
        <v>34</v>
      </c>
      <c r="B37" s="213" t="s">
        <v>1183</v>
      </c>
      <c r="C37" s="141" t="s">
        <v>883</v>
      </c>
      <c r="D37" s="141">
        <v>11</v>
      </c>
      <c r="E37" s="230" t="s">
        <v>117</v>
      </c>
      <c r="F37" s="141" t="s">
        <v>1184</v>
      </c>
      <c r="G37" s="141" t="s">
        <v>305</v>
      </c>
      <c r="H37" s="141">
        <v>9.4</v>
      </c>
      <c r="I37" s="141" t="s">
        <v>1185</v>
      </c>
      <c r="J37" s="133">
        <v>400</v>
      </c>
      <c r="K37" s="133">
        <v>400</v>
      </c>
    </row>
    <row r="38" spans="1:11" ht="15" customHeight="1" x14ac:dyDescent="0.25">
      <c r="A38" s="138">
        <v>35</v>
      </c>
      <c r="B38" s="213" t="s">
        <v>1027</v>
      </c>
      <c r="C38" s="213" t="s">
        <v>889</v>
      </c>
      <c r="D38" s="213">
        <v>13</v>
      </c>
      <c r="E38" s="139" t="s">
        <v>117</v>
      </c>
      <c r="F38" s="213" t="s">
        <v>1186</v>
      </c>
      <c r="G38" s="213" t="s">
        <v>310</v>
      </c>
      <c r="H38" s="213">
        <v>8.6</v>
      </c>
      <c r="I38" s="213" t="s">
        <v>1187</v>
      </c>
      <c r="J38" s="133">
        <v>400</v>
      </c>
      <c r="K38" s="133">
        <v>400</v>
      </c>
    </row>
    <row r="39" spans="1:11" ht="15" customHeight="1" x14ac:dyDescent="0.25">
      <c r="A39" s="138">
        <v>36</v>
      </c>
      <c r="B39" s="213" t="s">
        <v>1188</v>
      </c>
      <c r="C39" s="141" t="s">
        <v>883</v>
      </c>
      <c r="D39" s="141">
        <v>9</v>
      </c>
      <c r="E39" s="230" t="s">
        <v>117</v>
      </c>
      <c r="F39" s="213" t="s">
        <v>1189</v>
      </c>
      <c r="G39" s="141" t="s">
        <v>392</v>
      </c>
      <c r="H39" s="141">
        <v>8.5</v>
      </c>
      <c r="I39" s="141" t="s">
        <v>1190</v>
      </c>
      <c r="J39" s="133">
        <v>400</v>
      </c>
      <c r="K39" s="133">
        <v>400</v>
      </c>
    </row>
    <row r="40" spans="1:11" ht="15" customHeight="1" x14ac:dyDescent="0.25">
      <c r="A40" s="138">
        <v>37</v>
      </c>
      <c r="B40" s="213" t="s">
        <v>1191</v>
      </c>
      <c r="C40" s="141" t="s">
        <v>889</v>
      </c>
      <c r="D40" s="141">
        <v>6</v>
      </c>
      <c r="E40" s="139" t="s">
        <v>117</v>
      </c>
      <c r="F40" s="141" t="s">
        <v>1174</v>
      </c>
      <c r="G40" s="141" t="s">
        <v>307</v>
      </c>
      <c r="H40" s="141">
        <v>8.1999999999999993</v>
      </c>
      <c r="I40" s="141" t="s">
        <v>1192</v>
      </c>
      <c r="J40" s="133">
        <v>400</v>
      </c>
      <c r="K40" s="133">
        <v>400</v>
      </c>
    </row>
    <row r="41" spans="1:11" ht="15" customHeight="1" x14ac:dyDescent="0.25">
      <c r="A41" s="138">
        <v>38</v>
      </c>
      <c r="B41" s="213" t="s">
        <v>1193</v>
      </c>
      <c r="C41" s="141" t="s">
        <v>889</v>
      </c>
      <c r="D41" s="141">
        <v>19</v>
      </c>
      <c r="E41" s="230" t="s">
        <v>117</v>
      </c>
      <c r="F41" s="141" t="s">
        <v>1194</v>
      </c>
      <c r="G41" s="141" t="s">
        <v>1195</v>
      </c>
      <c r="H41" s="141">
        <v>8.5</v>
      </c>
      <c r="I41" s="141" t="s">
        <v>1193</v>
      </c>
      <c r="J41" s="133">
        <v>400</v>
      </c>
      <c r="K41" s="133">
        <v>400</v>
      </c>
    </row>
    <row r="42" spans="1:11" ht="15" customHeight="1" x14ac:dyDescent="0.25">
      <c r="A42" s="138">
        <v>39</v>
      </c>
      <c r="B42" s="213" t="s">
        <v>465</v>
      </c>
      <c r="C42" s="213" t="s">
        <v>883</v>
      </c>
      <c r="D42" s="213">
        <v>13</v>
      </c>
      <c r="E42" s="139" t="s">
        <v>117</v>
      </c>
      <c r="F42" s="213" t="s">
        <v>1196</v>
      </c>
      <c r="G42" s="213" t="s">
        <v>310</v>
      </c>
      <c r="H42" s="213">
        <v>9.8000000000000007</v>
      </c>
      <c r="I42" s="213" t="s">
        <v>398</v>
      </c>
      <c r="J42" s="133">
        <v>400</v>
      </c>
      <c r="K42" s="133">
        <v>400</v>
      </c>
    </row>
    <row r="43" spans="1:11" ht="15" customHeight="1" x14ac:dyDescent="0.25">
      <c r="A43" s="138">
        <v>40</v>
      </c>
      <c r="B43" s="213" t="s">
        <v>1197</v>
      </c>
      <c r="C43" s="141" t="s">
        <v>889</v>
      </c>
      <c r="D43" s="141">
        <v>10</v>
      </c>
      <c r="E43" s="230" t="s">
        <v>117</v>
      </c>
      <c r="F43" s="141" t="s">
        <v>1198</v>
      </c>
      <c r="G43" s="141" t="s">
        <v>392</v>
      </c>
      <c r="H43" s="141">
        <v>8</v>
      </c>
      <c r="I43" s="141" t="s">
        <v>1199</v>
      </c>
      <c r="J43" s="133">
        <v>400</v>
      </c>
      <c r="K43" s="133">
        <v>400</v>
      </c>
    </row>
    <row r="44" spans="1:11" ht="15" customHeight="1" x14ac:dyDescent="0.25">
      <c r="A44" s="138">
        <v>41</v>
      </c>
      <c r="B44" s="213" t="s">
        <v>502</v>
      </c>
      <c r="C44" s="213" t="s">
        <v>889</v>
      </c>
      <c r="D44" s="213">
        <v>8</v>
      </c>
      <c r="E44" s="139" t="s">
        <v>117</v>
      </c>
      <c r="F44" s="213" t="s">
        <v>1200</v>
      </c>
      <c r="G44" s="213" t="s">
        <v>392</v>
      </c>
      <c r="H44" s="213">
        <v>9.6</v>
      </c>
      <c r="I44" s="213" t="s">
        <v>504</v>
      </c>
      <c r="J44" s="133">
        <v>400</v>
      </c>
      <c r="K44" s="133">
        <v>400</v>
      </c>
    </row>
    <row r="45" spans="1:11" ht="15" customHeight="1" x14ac:dyDescent="0.25">
      <c r="A45" s="138">
        <v>42</v>
      </c>
      <c r="B45" s="213" t="s">
        <v>891</v>
      </c>
      <c r="C45" s="141" t="s">
        <v>889</v>
      </c>
      <c r="D45" s="141">
        <v>21</v>
      </c>
      <c r="E45" s="230" t="s">
        <v>117</v>
      </c>
      <c r="F45" s="141" t="s">
        <v>95</v>
      </c>
      <c r="G45" s="141" t="s">
        <v>1201</v>
      </c>
      <c r="H45" s="141">
        <v>8.6</v>
      </c>
      <c r="I45" s="141" t="s">
        <v>1202</v>
      </c>
      <c r="J45" s="133">
        <v>400</v>
      </c>
      <c r="K45" s="133">
        <v>400</v>
      </c>
    </row>
    <row r="46" spans="1:11" ht="15" customHeight="1" x14ac:dyDescent="0.25">
      <c r="A46" s="138">
        <v>43</v>
      </c>
      <c r="B46" s="213" t="s">
        <v>315</v>
      </c>
      <c r="C46" s="213" t="s">
        <v>883</v>
      </c>
      <c r="D46" s="213">
        <v>21</v>
      </c>
      <c r="E46" s="139" t="s">
        <v>117</v>
      </c>
      <c r="F46" s="213" t="s">
        <v>95</v>
      </c>
      <c r="G46" s="213" t="s">
        <v>38</v>
      </c>
      <c r="H46" s="213">
        <v>9.8000000000000007</v>
      </c>
      <c r="I46" s="213" t="s">
        <v>315</v>
      </c>
      <c r="J46" s="133">
        <v>400</v>
      </c>
      <c r="K46" s="133">
        <v>400</v>
      </c>
    </row>
    <row r="47" spans="1:11" ht="15" customHeight="1" x14ac:dyDescent="0.25">
      <c r="A47" s="138">
        <v>44</v>
      </c>
      <c r="B47" s="213" t="s">
        <v>1203</v>
      </c>
      <c r="C47" s="141" t="s">
        <v>889</v>
      </c>
      <c r="D47" s="141">
        <v>8</v>
      </c>
      <c r="E47" s="139" t="s">
        <v>117</v>
      </c>
      <c r="F47" s="141" t="s">
        <v>1204</v>
      </c>
      <c r="G47" s="141" t="s">
        <v>1126</v>
      </c>
      <c r="H47" s="141">
        <v>8.1999999999999993</v>
      </c>
      <c r="I47" s="141" t="s">
        <v>1205</v>
      </c>
      <c r="J47" s="133">
        <v>400</v>
      </c>
      <c r="K47" s="133">
        <v>400</v>
      </c>
    </row>
    <row r="48" spans="1:11" ht="15" customHeight="1" x14ac:dyDescent="0.25">
      <c r="A48" s="138">
        <v>45</v>
      </c>
      <c r="B48" s="213" t="s">
        <v>895</v>
      </c>
      <c r="C48" s="213" t="s">
        <v>883</v>
      </c>
      <c r="D48" s="213">
        <v>23</v>
      </c>
      <c r="E48" s="230" t="s">
        <v>117</v>
      </c>
      <c r="F48" s="213" t="s">
        <v>95</v>
      </c>
      <c r="G48" s="213" t="s">
        <v>188</v>
      </c>
      <c r="H48" s="213">
        <v>8.1999999999999993</v>
      </c>
      <c r="I48" s="213" t="s">
        <v>895</v>
      </c>
      <c r="J48" s="133">
        <v>400</v>
      </c>
      <c r="K48" s="133">
        <v>400</v>
      </c>
    </row>
    <row r="49" spans="1:11" ht="15" customHeight="1" x14ac:dyDescent="0.25">
      <c r="A49" s="138">
        <v>46</v>
      </c>
      <c r="B49" s="213" t="s">
        <v>1206</v>
      </c>
      <c r="C49" s="213" t="s">
        <v>883</v>
      </c>
      <c r="D49" s="213">
        <v>13</v>
      </c>
      <c r="E49" s="139" t="s">
        <v>117</v>
      </c>
      <c r="F49" s="213" t="s">
        <v>1207</v>
      </c>
      <c r="G49" s="213" t="s">
        <v>310</v>
      </c>
      <c r="H49" s="213">
        <v>8.5</v>
      </c>
      <c r="I49" s="213" t="s">
        <v>1208</v>
      </c>
      <c r="J49" s="133">
        <v>400</v>
      </c>
      <c r="K49" s="133">
        <v>400</v>
      </c>
    </row>
    <row r="50" spans="1:11" ht="15" customHeight="1" x14ac:dyDescent="0.25">
      <c r="A50" s="138">
        <v>47</v>
      </c>
      <c r="B50" s="213" t="s">
        <v>1209</v>
      </c>
      <c r="C50" s="141" t="s">
        <v>889</v>
      </c>
      <c r="D50" s="141">
        <v>13</v>
      </c>
      <c r="E50" s="230" t="s">
        <v>117</v>
      </c>
      <c r="F50" s="141" t="s">
        <v>1210</v>
      </c>
      <c r="G50" s="141" t="s">
        <v>310</v>
      </c>
      <c r="H50" s="141">
        <v>7.4</v>
      </c>
      <c r="I50" s="141" t="s">
        <v>1211</v>
      </c>
      <c r="J50" s="133">
        <v>400</v>
      </c>
      <c r="K50" s="133">
        <v>400</v>
      </c>
    </row>
    <row r="51" spans="1:11" ht="15" customHeight="1" x14ac:dyDescent="0.25">
      <c r="A51" s="138">
        <v>48</v>
      </c>
      <c r="B51" s="213" t="s">
        <v>1212</v>
      </c>
      <c r="C51" s="141" t="s">
        <v>883</v>
      </c>
      <c r="D51" s="141">
        <v>17</v>
      </c>
      <c r="E51" s="139" t="s">
        <v>117</v>
      </c>
      <c r="F51" s="141" t="s">
        <v>1148</v>
      </c>
      <c r="G51" s="141" t="s">
        <v>1123</v>
      </c>
      <c r="H51" s="141">
        <v>8.5</v>
      </c>
      <c r="I51" s="141" t="s">
        <v>1213</v>
      </c>
      <c r="J51" s="133">
        <v>400</v>
      </c>
      <c r="K51" s="133">
        <v>400</v>
      </c>
    </row>
    <row r="52" spans="1:11" ht="15" customHeight="1" x14ac:dyDescent="0.25">
      <c r="A52" s="138">
        <v>49</v>
      </c>
      <c r="B52" s="213" t="s">
        <v>973</v>
      </c>
      <c r="C52" s="141" t="s">
        <v>889</v>
      </c>
      <c r="D52" s="141">
        <v>23</v>
      </c>
      <c r="E52" s="230" t="s">
        <v>117</v>
      </c>
      <c r="F52" s="141" t="s">
        <v>95</v>
      </c>
      <c r="G52" s="141" t="s">
        <v>598</v>
      </c>
      <c r="H52" s="141">
        <v>9</v>
      </c>
      <c r="I52" s="141" t="s">
        <v>973</v>
      </c>
      <c r="J52" s="133">
        <v>400</v>
      </c>
      <c r="K52" s="133">
        <v>400</v>
      </c>
    </row>
    <row r="53" spans="1:11" ht="15" customHeight="1" x14ac:dyDescent="0.25">
      <c r="A53" s="148">
        <v>50</v>
      </c>
      <c r="B53" s="213" t="s">
        <v>1214</v>
      </c>
      <c r="C53" s="141" t="s">
        <v>889</v>
      </c>
      <c r="D53" s="141">
        <v>8</v>
      </c>
      <c r="E53" s="139" t="s">
        <v>117</v>
      </c>
      <c r="F53" s="213" t="s">
        <v>1215</v>
      </c>
      <c r="G53" s="141" t="s">
        <v>350</v>
      </c>
      <c r="H53" s="141">
        <v>9</v>
      </c>
      <c r="I53" s="141" t="s">
        <v>1214</v>
      </c>
      <c r="J53" s="133">
        <v>400</v>
      </c>
      <c r="K53" s="133">
        <v>400</v>
      </c>
    </row>
    <row r="54" spans="1:11" ht="15" customHeight="1" x14ac:dyDescent="0.25">
      <c r="A54" s="138">
        <v>51</v>
      </c>
      <c r="B54" s="213" t="s">
        <v>952</v>
      </c>
      <c r="C54" s="141" t="s">
        <v>883</v>
      </c>
      <c r="D54" s="141">
        <v>7</v>
      </c>
      <c r="E54" s="230" t="s">
        <v>117</v>
      </c>
      <c r="F54" s="141" t="s">
        <v>1216</v>
      </c>
      <c r="G54" s="141" t="s">
        <v>310</v>
      </c>
      <c r="H54" s="141">
        <v>8.3000000000000007</v>
      </c>
      <c r="I54" s="141" t="s">
        <v>954</v>
      </c>
      <c r="J54" s="133">
        <v>400</v>
      </c>
      <c r="K54" s="133">
        <v>400</v>
      </c>
    </row>
    <row r="55" spans="1:11" ht="15" customHeight="1" x14ac:dyDescent="0.25">
      <c r="A55" s="138">
        <v>52</v>
      </c>
      <c r="B55" s="213" t="s">
        <v>1217</v>
      </c>
      <c r="C55" s="213" t="s">
        <v>883</v>
      </c>
      <c r="D55" s="213">
        <v>13</v>
      </c>
      <c r="E55" s="139" t="s">
        <v>117</v>
      </c>
      <c r="F55" s="213" t="s">
        <v>244</v>
      </c>
      <c r="G55" s="213" t="s">
        <v>310</v>
      </c>
      <c r="H55" s="213">
        <v>8.9</v>
      </c>
      <c r="I55" s="213" t="s">
        <v>662</v>
      </c>
      <c r="J55" s="133">
        <v>400</v>
      </c>
      <c r="K55" s="133">
        <v>400</v>
      </c>
    </row>
    <row r="56" spans="1:11" ht="15" customHeight="1" x14ac:dyDescent="0.25">
      <c r="A56" s="138">
        <v>53</v>
      </c>
      <c r="B56" s="213" t="s">
        <v>1218</v>
      </c>
      <c r="C56" s="141" t="s">
        <v>883</v>
      </c>
      <c r="D56" s="141">
        <v>20</v>
      </c>
      <c r="E56" s="230" t="s">
        <v>117</v>
      </c>
      <c r="F56" s="213" t="s">
        <v>95</v>
      </c>
      <c r="G56" s="141" t="s">
        <v>330</v>
      </c>
      <c r="H56" s="141">
        <v>8.73</v>
      </c>
      <c r="I56" s="141" t="s">
        <v>1218</v>
      </c>
      <c r="J56" s="133">
        <v>400</v>
      </c>
      <c r="K56" s="133">
        <v>400</v>
      </c>
    </row>
    <row r="57" spans="1:11" ht="15" customHeight="1" x14ac:dyDescent="0.25">
      <c r="A57" s="138">
        <v>54</v>
      </c>
      <c r="B57" s="213" t="s">
        <v>1219</v>
      </c>
      <c r="C57" s="141" t="s">
        <v>883</v>
      </c>
      <c r="D57" s="141">
        <v>15</v>
      </c>
      <c r="E57" s="230" t="s">
        <v>117</v>
      </c>
      <c r="F57" s="213" t="s">
        <v>1220</v>
      </c>
      <c r="G57" s="141" t="s">
        <v>1181</v>
      </c>
      <c r="H57" s="141">
        <v>8.1</v>
      </c>
      <c r="I57" s="141" t="s">
        <v>1221</v>
      </c>
      <c r="J57" s="133">
        <v>400</v>
      </c>
      <c r="K57" s="133">
        <v>400</v>
      </c>
    </row>
    <row r="58" spans="1:11" ht="15" customHeight="1" x14ac:dyDescent="0.25">
      <c r="A58" s="138">
        <v>55</v>
      </c>
      <c r="B58" s="213" t="s">
        <v>1222</v>
      </c>
      <c r="C58" s="141" t="s">
        <v>889</v>
      </c>
      <c r="D58" s="141">
        <v>8</v>
      </c>
      <c r="E58" s="230" t="s">
        <v>117</v>
      </c>
      <c r="F58" s="141" t="s">
        <v>1223</v>
      </c>
      <c r="G58" s="141" t="s">
        <v>350</v>
      </c>
      <c r="H58" s="141">
        <v>9</v>
      </c>
      <c r="I58" s="141" t="s">
        <v>1224</v>
      </c>
      <c r="J58" s="133">
        <v>400</v>
      </c>
      <c r="K58" s="133">
        <v>400</v>
      </c>
    </row>
    <row r="59" spans="1:11" ht="15" customHeight="1" x14ac:dyDescent="0.25">
      <c r="A59" s="138">
        <v>56</v>
      </c>
      <c r="B59" s="213" t="s">
        <v>1225</v>
      </c>
      <c r="C59" s="141" t="s">
        <v>889</v>
      </c>
      <c r="D59" s="141">
        <v>8</v>
      </c>
      <c r="E59" s="230" t="s">
        <v>117</v>
      </c>
      <c r="F59" s="141" t="s">
        <v>1226</v>
      </c>
      <c r="G59" s="141" t="s">
        <v>350</v>
      </c>
      <c r="H59" s="141">
        <v>9.4</v>
      </c>
      <c r="I59" s="141" t="s">
        <v>1227</v>
      </c>
      <c r="J59" s="133">
        <v>400</v>
      </c>
      <c r="K59" s="133">
        <v>400</v>
      </c>
    </row>
    <row r="60" spans="1:11" ht="15" customHeight="1" x14ac:dyDescent="0.25">
      <c r="A60" s="138">
        <v>57</v>
      </c>
      <c r="B60" s="213" t="s">
        <v>1228</v>
      </c>
      <c r="C60" s="141" t="s">
        <v>889</v>
      </c>
      <c r="D60" s="141">
        <v>12</v>
      </c>
      <c r="E60" s="230" t="s">
        <v>117</v>
      </c>
      <c r="F60" s="141" t="s">
        <v>1229</v>
      </c>
      <c r="G60" s="141" t="s">
        <v>307</v>
      </c>
      <c r="H60" s="141">
        <v>8.4</v>
      </c>
      <c r="I60" s="141" t="s">
        <v>1230</v>
      </c>
      <c r="J60" s="133">
        <v>400</v>
      </c>
      <c r="K60" s="133">
        <v>400</v>
      </c>
    </row>
    <row r="61" spans="1:11" ht="15" customHeight="1" x14ac:dyDescent="0.25">
      <c r="A61" s="138">
        <v>58</v>
      </c>
      <c r="B61" s="213" t="s">
        <v>1231</v>
      </c>
      <c r="C61" s="141" t="s">
        <v>889</v>
      </c>
      <c r="D61" s="141">
        <v>8</v>
      </c>
      <c r="E61" s="230" t="s">
        <v>117</v>
      </c>
      <c r="F61" s="141" t="s">
        <v>1232</v>
      </c>
      <c r="G61" s="141" t="s">
        <v>350</v>
      </c>
      <c r="H61" s="141">
        <v>8.3000000000000007</v>
      </c>
      <c r="I61" s="141" t="s">
        <v>1233</v>
      </c>
      <c r="J61" s="133">
        <v>400</v>
      </c>
      <c r="K61" s="133">
        <v>400</v>
      </c>
    </row>
    <row r="62" spans="1:11" ht="15" customHeight="1" x14ac:dyDescent="0.25">
      <c r="A62" s="138">
        <v>59</v>
      </c>
      <c r="B62" s="213" t="s">
        <v>668</v>
      </c>
      <c r="C62" s="213" t="s">
        <v>889</v>
      </c>
      <c r="D62" s="213">
        <v>27</v>
      </c>
      <c r="E62" s="230" t="s">
        <v>117</v>
      </c>
      <c r="F62" s="213" t="s">
        <v>1234</v>
      </c>
      <c r="G62" s="213" t="s">
        <v>1235</v>
      </c>
      <c r="H62" s="213">
        <v>9.8000000000000007</v>
      </c>
      <c r="I62" s="213" t="s">
        <v>668</v>
      </c>
      <c r="J62" s="133">
        <v>400</v>
      </c>
      <c r="K62" s="133">
        <v>400</v>
      </c>
    </row>
    <row r="63" spans="1:11" ht="15" customHeight="1" x14ac:dyDescent="0.25">
      <c r="A63" s="138">
        <v>60</v>
      </c>
      <c r="B63" s="213" t="s">
        <v>451</v>
      </c>
      <c r="C63" s="213" t="s">
        <v>889</v>
      </c>
      <c r="D63" s="213">
        <v>10</v>
      </c>
      <c r="E63" s="230" t="s">
        <v>117</v>
      </c>
      <c r="F63" s="213" t="s">
        <v>1236</v>
      </c>
      <c r="G63" s="213" t="s">
        <v>375</v>
      </c>
      <c r="H63" s="213">
        <v>9.5</v>
      </c>
      <c r="I63" s="213" t="s">
        <v>370</v>
      </c>
      <c r="J63" s="133">
        <v>400</v>
      </c>
      <c r="K63" s="133">
        <v>400</v>
      </c>
    </row>
    <row r="64" spans="1:11" ht="15" customHeight="1" x14ac:dyDescent="0.25">
      <c r="A64" s="138">
        <v>61</v>
      </c>
      <c r="B64" s="213" t="s">
        <v>1237</v>
      </c>
      <c r="C64" s="141" t="s">
        <v>883</v>
      </c>
      <c r="D64" s="141">
        <v>18</v>
      </c>
      <c r="E64" s="230" t="s">
        <v>117</v>
      </c>
      <c r="F64" s="141" t="s">
        <v>1238</v>
      </c>
      <c r="G64" s="141" t="s">
        <v>1135</v>
      </c>
      <c r="H64" s="141">
        <v>8.4</v>
      </c>
      <c r="I64" s="141" t="s">
        <v>1237</v>
      </c>
      <c r="J64" s="133">
        <v>400</v>
      </c>
      <c r="K64" s="133">
        <v>400</v>
      </c>
    </row>
    <row r="65" spans="1:11" ht="15" customHeight="1" x14ac:dyDescent="0.25">
      <c r="A65" s="138">
        <v>62</v>
      </c>
      <c r="B65" s="213" t="s">
        <v>1239</v>
      </c>
      <c r="C65" s="141" t="s">
        <v>883</v>
      </c>
      <c r="D65" s="141">
        <v>8</v>
      </c>
      <c r="E65" s="230" t="s">
        <v>117</v>
      </c>
      <c r="F65" s="141" t="s">
        <v>1240</v>
      </c>
      <c r="G65" s="141" t="s">
        <v>350</v>
      </c>
      <c r="H65" s="141">
        <v>9.1999999999999993</v>
      </c>
      <c r="I65" s="141" t="s">
        <v>987</v>
      </c>
      <c r="J65" s="133">
        <v>400</v>
      </c>
      <c r="K65" s="133">
        <v>400</v>
      </c>
    </row>
    <row r="66" spans="1:11" ht="15" customHeight="1" x14ac:dyDescent="0.25">
      <c r="A66" s="138">
        <v>63</v>
      </c>
      <c r="B66" s="213" t="s">
        <v>325</v>
      </c>
      <c r="C66" s="213" t="s">
        <v>883</v>
      </c>
      <c r="D66" s="213">
        <v>23</v>
      </c>
      <c r="E66" s="230" t="s">
        <v>117</v>
      </c>
      <c r="F66" s="213" t="s">
        <v>95</v>
      </c>
      <c r="G66" s="213" t="s">
        <v>1131</v>
      </c>
      <c r="H66" s="213">
        <v>8.4</v>
      </c>
      <c r="I66" s="213" t="s">
        <v>325</v>
      </c>
      <c r="J66" s="133">
        <v>400</v>
      </c>
      <c r="K66" s="133">
        <v>400</v>
      </c>
    </row>
    <row r="67" spans="1:11" ht="15" customHeight="1" x14ac:dyDescent="0.25">
      <c r="A67" s="138">
        <v>64</v>
      </c>
      <c r="B67" s="213" t="s">
        <v>1241</v>
      </c>
      <c r="C67" s="141" t="s">
        <v>889</v>
      </c>
      <c r="D67" s="141">
        <v>12</v>
      </c>
      <c r="E67" s="230" t="s">
        <v>117</v>
      </c>
      <c r="F67" s="141" t="s">
        <v>1242</v>
      </c>
      <c r="G67" s="141" t="s">
        <v>307</v>
      </c>
      <c r="H67" s="141">
        <v>7.8</v>
      </c>
      <c r="I67" s="141" t="s">
        <v>1243</v>
      </c>
      <c r="J67" s="133">
        <v>400</v>
      </c>
      <c r="K67" s="133">
        <v>400</v>
      </c>
    </row>
    <row r="68" spans="1:11" ht="15" customHeight="1" x14ac:dyDescent="0.25">
      <c r="A68" s="138">
        <v>65</v>
      </c>
      <c r="B68" s="213" t="s">
        <v>1244</v>
      </c>
      <c r="C68" s="141" t="s">
        <v>883</v>
      </c>
      <c r="D68" s="141">
        <v>18</v>
      </c>
      <c r="E68" s="230" t="s">
        <v>117</v>
      </c>
      <c r="F68" s="141" t="s">
        <v>638</v>
      </c>
      <c r="G68" s="141" t="s">
        <v>1245</v>
      </c>
      <c r="H68" s="141">
        <v>9</v>
      </c>
      <c r="I68" s="213" t="s">
        <v>1244</v>
      </c>
      <c r="J68" s="133">
        <v>400</v>
      </c>
      <c r="K68" s="133">
        <v>400</v>
      </c>
    </row>
    <row r="69" spans="1:11" ht="15" customHeight="1" x14ac:dyDescent="0.25">
      <c r="A69" s="138">
        <v>66</v>
      </c>
      <c r="B69" s="213" t="s">
        <v>1246</v>
      </c>
      <c r="C69" s="141" t="s">
        <v>889</v>
      </c>
      <c r="D69" s="141">
        <v>14</v>
      </c>
      <c r="E69" s="230" t="s">
        <v>117</v>
      </c>
      <c r="F69" s="141" t="s">
        <v>1247</v>
      </c>
      <c r="G69" s="141" t="s">
        <v>350</v>
      </c>
      <c r="H69" s="141">
        <v>9</v>
      </c>
      <c r="I69" s="141" t="s">
        <v>1248</v>
      </c>
      <c r="J69" s="133">
        <v>400</v>
      </c>
      <c r="K69" s="133">
        <v>400</v>
      </c>
    </row>
    <row r="70" spans="1:11" ht="15" customHeight="1" x14ac:dyDescent="0.25">
      <c r="A70" s="138">
        <v>67</v>
      </c>
      <c r="B70" s="213" t="s">
        <v>1249</v>
      </c>
      <c r="C70" s="141" t="s">
        <v>889</v>
      </c>
      <c r="D70" s="141">
        <v>13</v>
      </c>
      <c r="E70" s="141" t="s">
        <v>117</v>
      </c>
      <c r="F70" s="141" t="s">
        <v>1250</v>
      </c>
      <c r="G70" s="141" t="s">
        <v>350</v>
      </c>
      <c r="H70" s="141">
        <v>9.1999999999999993</v>
      </c>
      <c r="I70" s="141" t="s">
        <v>1251</v>
      </c>
      <c r="J70" s="133">
        <v>400</v>
      </c>
      <c r="K70" s="133">
        <v>400</v>
      </c>
    </row>
    <row r="71" spans="1:11" ht="15" customHeight="1" x14ac:dyDescent="0.25">
      <c r="A71" s="138">
        <v>68</v>
      </c>
      <c r="B71" s="213" t="s">
        <v>439</v>
      </c>
      <c r="C71" s="141" t="s">
        <v>883</v>
      </c>
      <c r="D71" s="141">
        <v>11</v>
      </c>
      <c r="E71" s="230" t="s">
        <v>117</v>
      </c>
      <c r="F71" s="141" t="s">
        <v>1252</v>
      </c>
      <c r="G71" s="141" t="s">
        <v>305</v>
      </c>
      <c r="H71" s="141">
        <v>8.1999999999999993</v>
      </c>
      <c r="I71" s="141" t="s">
        <v>1253</v>
      </c>
      <c r="J71" s="133">
        <v>400</v>
      </c>
      <c r="K71" s="133">
        <v>400</v>
      </c>
    </row>
    <row r="72" spans="1:11" ht="15" customHeight="1" x14ac:dyDescent="0.25">
      <c r="A72" s="138">
        <v>69</v>
      </c>
      <c r="B72" s="213" t="s">
        <v>1254</v>
      </c>
      <c r="C72" s="141" t="s">
        <v>883</v>
      </c>
      <c r="D72" s="141">
        <v>8</v>
      </c>
      <c r="E72" s="230" t="s">
        <v>117</v>
      </c>
      <c r="F72" s="141" t="s">
        <v>1255</v>
      </c>
      <c r="G72" s="141" t="s">
        <v>310</v>
      </c>
      <c r="H72" s="141">
        <v>8.6999999999999993</v>
      </c>
      <c r="I72" s="141" t="s">
        <v>1256</v>
      </c>
      <c r="J72" s="133">
        <v>400</v>
      </c>
      <c r="K72" s="133">
        <v>400</v>
      </c>
    </row>
    <row r="73" spans="1:11" ht="15" customHeight="1" x14ac:dyDescent="0.25">
      <c r="A73" s="138">
        <v>70</v>
      </c>
      <c r="B73" s="213" t="s">
        <v>1257</v>
      </c>
      <c r="C73" s="141" t="s">
        <v>883</v>
      </c>
      <c r="D73" s="141">
        <v>15</v>
      </c>
      <c r="E73" s="230" t="s">
        <v>117</v>
      </c>
      <c r="F73" s="141" t="s">
        <v>1125</v>
      </c>
      <c r="G73" s="141" t="s">
        <v>1126</v>
      </c>
      <c r="H73" s="141">
        <v>8</v>
      </c>
      <c r="I73" s="141" t="s">
        <v>1258</v>
      </c>
      <c r="J73" s="133">
        <v>400</v>
      </c>
      <c r="K73" s="133">
        <v>400</v>
      </c>
    </row>
    <row r="74" spans="1:11" ht="15" customHeight="1" x14ac:dyDescent="0.25">
      <c r="A74" s="138">
        <v>71</v>
      </c>
      <c r="B74" s="213" t="s">
        <v>682</v>
      </c>
      <c r="C74" s="141" t="s">
        <v>883</v>
      </c>
      <c r="D74" s="141">
        <v>11</v>
      </c>
      <c r="E74" s="230" t="s">
        <v>117</v>
      </c>
      <c r="F74" s="141" t="s">
        <v>1259</v>
      </c>
      <c r="G74" s="141" t="s">
        <v>305</v>
      </c>
      <c r="H74" s="141">
        <v>8.9</v>
      </c>
      <c r="I74" s="141" t="s">
        <v>684</v>
      </c>
      <c r="J74" s="133">
        <v>400</v>
      </c>
      <c r="K74" s="133">
        <v>400</v>
      </c>
    </row>
    <row r="75" spans="1:11" ht="15" customHeight="1" x14ac:dyDescent="0.25">
      <c r="A75" s="138">
        <v>72</v>
      </c>
      <c r="B75" s="213" t="s">
        <v>1260</v>
      </c>
      <c r="C75" s="141" t="s">
        <v>883</v>
      </c>
      <c r="D75" s="141">
        <v>12</v>
      </c>
      <c r="E75" s="230" t="s">
        <v>117</v>
      </c>
      <c r="F75" s="141" t="s">
        <v>1261</v>
      </c>
      <c r="G75" s="141" t="s">
        <v>307</v>
      </c>
      <c r="H75" s="141">
        <v>8.1</v>
      </c>
      <c r="I75" s="141" t="s">
        <v>1262</v>
      </c>
      <c r="J75" s="133">
        <v>400</v>
      </c>
      <c r="K75" s="133">
        <v>400</v>
      </c>
    </row>
    <row r="76" spans="1:11" ht="15" customHeight="1" x14ac:dyDescent="0.25">
      <c r="A76" s="138">
        <v>73</v>
      </c>
      <c r="B76" s="213" t="s">
        <v>1263</v>
      </c>
      <c r="C76" s="141" t="s">
        <v>883</v>
      </c>
      <c r="D76" s="141">
        <v>28</v>
      </c>
      <c r="E76" s="230" t="s">
        <v>117</v>
      </c>
      <c r="F76" s="213" t="s">
        <v>95</v>
      </c>
      <c r="G76" s="141" t="s">
        <v>1264</v>
      </c>
      <c r="H76" s="141">
        <v>9.5</v>
      </c>
      <c r="I76" s="141" t="s">
        <v>1263</v>
      </c>
      <c r="J76" s="133">
        <v>400</v>
      </c>
      <c r="K76" s="133">
        <v>400</v>
      </c>
    </row>
    <row r="77" spans="1:11" ht="15" customHeight="1" x14ac:dyDescent="0.25">
      <c r="A77" s="138">
        <v>74</v>
      </c>
      <c r="B77" s="213" t="s">
        <v>1265</v>
      </c>
      <c r="C77" s="141" t="s">
        <v>889</v>
      </c>
      <c r="D77" s="141">
        <v>10</v>
      </c>
      <c r="E77" s="230" t="s">
        <v>117</v>
      </c>
      <c r="F77" s="213" t="s">
        <v>1266</v>
      </c>
      <c r="G77" s="141" t="s">
        <v>375</v>
      </c>
      <c r="H77" s="141">
        <v>8.1999999999999993</v>
      </c>
      <c r="I77" s="141" t="s">
        <v>1267</v>
      </c>
      <c r="J77" s="133">
        <v>400</v>
      </c>
      <c r="K77" s="133">
        <v>400</v>
      </c>
    </row>
    <row r="78" spans="1:11" ht="15" customHeight="1" x14ac:dyDescent="0.25">
      <c r="A78" s="138">
        <v>75</v>
      </c>
      <c r="B78" s="213" t="s">
        <v>1268</v>
      </c>
      <c r="C78" s="141" t="s">
        <v>889</v>
      </c>
      <c r="D78" s="141">
        <v>27</v>
      </c>
      <c r="E78" s="230" t="s">
        <v>117</v>
      </c>
      <c r="F78" s="141" t="s">
        <v>1269</v>
      </c>
      <c r="G78" s="141" t="s">
        <v>1195</v>
      </c>
      <c r="H78" s="141">
        <v>9.3000000000000007</v>
      </c>
      <c r="I78" s="141" t="s">
        <v>1268</v>
      </c>
      <c r="J78" s="133">
        <v>400</v>
      </c>
      <c r="K78" s="133">
        <v>400</v>
      </c>
    </row>
    <row r="79" spans="1:11" ht="15" customHeight="1" x14ac:dyDescent="0.25">
      <c r="A79" s="138">
        <v>76</v>
      </c>
      <c r="B79" s="213" t="s">
        <v>1270</v>
      </c>
      <c r="C79" s="141" t="s">
        <v>883</v>
      </c>
      <c r="D79" s="141">
        <v>6</v>
      </c>
      <c r="E79" s="230" t="s">
        <v>117</v>
      </c>
      <c r="F79" s="141" t="s">
        <v>1271</v>
      </c>
      <c r="G79" s="141" t="s">
        <v>307</v>
      </c>
      <c r="H79" s="141">
        <v>9.3000000000000007</v>
      </c>
      <c r="I79" s="141" t="s">
        <v>1272</v>
      </c>
      <c r="J79" s="133">
        <v>400</v>
      </c>
      <c r="K79" s="133">
        <v>400</v>
      </c>
    </row>
    <row r="80" spans="1:11" ht="15" customHeight="1" x14ac:dyDescent="0.25">
      <c r="A80" s="138">
        <v>77</v>
      </c>
      <c r="B80" s="213" t="s">
        <v>1273</v>
      </c>
      <c r="C80" s="141" t="s">
        <v>883</v>
      </c>
      <c r="D80" s="141">
        <v>20</v>
      </c>
      <c r="E80" s="230" t="s">
        <v>117</v>
      </c>
      <c r="F80" s="141" t="s">
        <v>1274</v>
      </c>
      <c r="G80" s="141" t="s">
        <v>1195</v>
      </c>
      <c r="H80" s="141">
        <v>9.4</v>
      </c>
      <c r="I80" s="141" t="s">
        <v>1273</v>
      </c>
      <c r="J80" s="133">
        <v>400</v>
      </c>
      <c r="K80" s="133">
        <v>400</v>
      </c>
    </row>
    <row r="81" spans="1:11" ht="15" customHeight="1" x14ac:dyDescent="0.25">
      <c r="A81" s="138">
        <v>78</v>
      </c>
      <c r="B81" s="213" t="s">
        <v>339</v>
      </c>
      <c r="C81" s="213" t="s">
        <v>883</v>
      </c>
      <c r="D81" s="213">
        <v>21</v>
      </c>
      <c r="E81" s="230" t="s">
        <v>117</v>
      </c>
      <c r="F81" s="213" t="s">
        <v>625</v>
      </c>
      <c r="G81" s="213" t="s">
        <v>32</v>
      </c>
      <c r="H81" s="213">
        <v>8.3000000000000007</v>
      </c>
      <c r="I81" s="213" t="s">
        <v>339</v>
      </c>
      <c r="J81" s="133">
        <v>400</v>
      </c>
      <c r="K81" s="133">
        <v>400</v>
      </c>
    </row>
    <row r="82" spans="1:11" ht="15" customHeight="1" x14ac:dyDescent="0.25">
      <c r="A82" s="138">
        <v>79</v>
      </c>
      <c r="B82" s="213" t="s">
        <v>340</v>
      </c>
      <c r="C82" s="213" t="s">
        <v>883</v>
      </c>
      <c r="D82" s="213">
        <v>23</v>
      </c>
      <c r="E82" s="230" t="s">
        <v>117</v>
      </c>
      <c r="F82" s="213" t="s">
        <v>95</v>
      </c>
      <c r="G82" s="213" t="s">
        <v>1275</v>
      </c>
      <c r="H82" s="213">
        <v>9.3000000000000007</v>
      </c>
      <c r="I82" s="213" t="s">
        <v>340</v>
      </c>
      <c r="J82" s="133">
        <v>400</v>
      </c>
      <c r="K82" s="133">
        <v>400</v>
      </c>
    </row>
    <row r="83" spans="1:11" ht="15" customHeight="1" x14ac:dyDescent="0.25">
      <c r="A83" s="138">
        <v>80</v>
      </c>
      <c r="B83" s="213" t="s">
        <v>695</v>
      </c>
      <c r="C83" s="213" t="s">
        <v>889</v>
      </c>
      <c r="D83" s="213">
        <v>8</v>
      </c>
      <c r="E83" s="230" t="s">
        <v>117</v>
      </c>
      <c r="F83" s="213" t="s">
        <v>1276</v>
      </c>
      <c r="G83" s="213" t="s">
        <v>350</v>
      </c>
      <c r="H83" s="213">
        <v>9.5</v>
      </c>
      <c r="I83" s="213" t="s">
        <v>697</v>
      </c>
      <c r="J83" s="133">
        <v>400</v>
      </c>
      <c r="K83" s="133">
        <v>400</v>
      </c>
    </row>
    <row r="84" spans="1:11" ht="15" customHeight="1" x14ac:dyDescent="0.25">
      <c r="A84" s="138">
        <v>81</v>
      </c>
      <c r="B84" s="213" t="s">
        <v>1277</v>
      </c>
      <c r="C84" s="141" t="s">
        <v>883</v>
      </c>
      <c r="D84" s="141">
        <v>14</v>
      </c>
      <c r="E84" s="230" t="s">
        <v>117</v>
      </c>
      <c r="F84" s="141" t="s">
        <v>1278</v>
      </c>
      <c r="G84" s="141" t="s">
        <v>350</v>
      </c>
      <c r="H84" s="141">
        <v>8.6</v>
      </c>
      <c r="I84" s="141" t="s">
        <v>1279</v>
      </c>
      <c r="J84" s="133">
        <v>400</v>
      </c>
      <c r="K84" s="133">
        <v>400</v>
      </c>
    </row>
    <row r="85" spans="1:11" ht="15" customHeight="1" x14ac:dyDescent="0.25">
      <c r="A85" s="138">
        <v>82</v>
      </c>
      <c r="B85" s="213" t="s">
        <v>1280</v>
      </c>
      <c r="C85" s="141" t="s">
        <v>883</v>
      </c>
      <c r="D85" s="141">
        <v>11</v>
      </c>
      <c r="E85" s="230" t="s">
        <v>117</v>
      </c>
      <c r="F85" s="141" t="s">
        <v>1184</v>
      </c>
      <c r="G85" s="141" t="s">
        <v>305</v>
      </c>
      <c r="H85" s="141">
        <v>9</v>
      </c>
      <c r="I85" s="141" t="s">
        <v>1281</v>
      </c>
      <c r="J85" s="133">
        <v>400</v>
      </c>
      <c r="K85" s="133">
        <v>400</v>
      </c>
    </row>
    <row r="86" spans="1:11" ht="15" customHeight="1" x14ac:dyDescent="0.25">
      <c r="A86" s="138">
        <v>83</v>
      </c>
      <c r="B86" s="213" t="s">
        <v>1282</v>
      </c>
      <c r="C86" s="141" t="s">
        <v>883</v>
      </c>
      <c r="D86" s="141">
        <v>18</v>
      </c>
      <c r="E86" s="230" t="s">
        <v>117</v>
      </c>
      <c r="F86" s="141" t="s">
        <v>95</v>
      </c>
      <c r="G86" s="141" t="s">
        <v>1181</v>
      </c>
      <c r="H86" s="141">
        <v>9.25</v>
      </c>
      <c r="I86" s="141" t="s">
        <v>1282</v>
      </c>
      <c r="J86" s="133">
        <v>400</v>
      </c>
      <c r="K86" s="133">
        <v>400</v>
      </c>
    </row>
    <row r="87" spans="1:11" ht="15" customHeight="1" x14ac:dyDescent="0.25">
      <c r="A87" s="138">
        <v>84</v>
      </c>
      <c r="B87" s="213" t="s">
        <v>1283</v>
      </c>
      <c r="C87" s="141" t="s">
        <v>883</v>
      </c>
      <c r="D87" s="213">
        <v>7</v>
      </c>
      <c r="E87" s="230" t="s">
        <v>117</v>
      </c>
      <c r="F87" s="213" t="s">
        <v>1284</v>
      </c>
      <c r="G87" s="141" t="s">
        <v>310</v>
      </c>
      <c r="H87" s="141">
        <v>8.9</v>
      </c>
      <c r="I87" s="141" t="s">
        <v>1285</v>
      </c>
      <c r="J87" s="133">
        <v>400</v>
      </c>
      <c r="K87" s="133">
        <v>400</v>
      </c>
    </row>
    <row r="88" spans="1:11" ht="15" customHeight="1" x14ac:dyDescent="0.25">
      <c r="A88" s="138">
        <v>85</v>
      </c>
      <c r="B88" s="213" t="s">
        <v>1286</v>
      </c>
      <c r="C88" s="141" t="s">
        <v>883</v>
      </c>
      <c r="D88" s="141">
        <v>9</v>
      </c>
      <c r="E88" s="230" t="s">
        <v>117</v>
      </c>
      <c r="F88" s="141" t="s">
        <v>1287</v>
      </c>
      <c r="G88" s="141" t="s">
        <v>392</v>
      </c>
      <c r="H88" s="141">
        <v>8</v>
      </c>
      <c r="I88" s="141" t="s">
        <v>1288</v>
      </c>
      <c r="J88" s="133">
        <v>400</v>
      </c>
      <c r="K88" s="133">
        <v>400</v>
      </c>
    </row>
    <row r="89" spans="1:11" ht="15" customHeight="1" x14ac:dyDescent="0.25">
      <c r="A89" s="138">
        <v>86</v>
      </c>
      <c r="B89" s="213" t="s">
        <v>1289</v>
      </c>
      <c r="C89" s="141" t="s">
        <v>889</v>
      </c>
      <c r="D89" s="141">
        <v>12</v>
      </c>
      <c r="E89" s="230" t="s">
        <v>117</v>
      </c>
      <c r="F89" s="141" t="s">
        <v>1290</v>
      </c>
      <c r="G89" s="141" t="s">
        <v>307</v>
      </c>
      <c r="H89" s="141">
        <v>8</v>
      </c>
      <c r="I89" s="141" t="s">
        <v>1291</v>
      </c>
      <c r="J89" s="133">
        <v>400</v>
      </c>
      <c r="K89" s="133">
        <v>400</v>
      </c>
    </row>
    <row r="90" spans="1:11" ht="15" customHeight="1" x14ac:dyDescent="0.25">
      <c r="A90" s="138">
        <v>87</v>
      </c>
      <c r="B90" s="213" t="s">
        <v>1292</v>
      </c>
      <c r="C90" s="141" t="s">
        <v>883</v>
      </c>
      <c r="D90" s="141">
        <v>8</v>
      </c>
      <c r="E90" s="230" t="s">
        <v>117</v>
      </c>
      <c r="F90" s="141" t="s">
        <v>1293</v>
      </c>
      <c r="G90" s="141" t="s">
        <v>350</v>
      </c>
      <c r="H90" s="141">
        <v>9.1999999999999993</v>
      </c>
      <c r="I90" s="141" t="s">
        <v>1294</v>
      </c>
      <c r="J90" s="133">
        <v>400</v>
      </c>
      <c r="K90" s="133">
        <v>400</v>
      </c>
    </row>
    <row r="91" spans="1:11" ht="15" customHeight="1" x14ac:dyDescent="0.25">
      <c r="A91" s="138">
        <v>88</v>
      </c>
      <c r="B91" s="213" t="s">
        <v>1295</v>
      </c>
      <c r="C91" s="141" t="s">
        <v>883</v>
      </c>
      <c r="D91" s="141">
        <v>22</v>
      </c>
      <c r="E91" s="230" t="s">
        <v>117</v>
      </c>
      <c r="F91" s="141" t="s">
        <v>1296</v>
      </c>
      <c r="G91" s="141" t="s">
        <v>1297</v>
      </c>
      <c r="H91" s="141">
        <v>9.3000000000000007</v>
      </c>
      <c r="I91" s="141" t="s">
        <v>1298</v>
      </c>
      <c r="J91" s="133">
        <v>400</v>
      </c>
      <c r="K91" s="133">
        <v>400</v>
      </c>
    </row>
    <row r="92" spans="1:11" ht="15" customHeight="1" x14ac:dyDescent="0.25">
      <c r="A92" s="138">
        <v>89</v>
      </c>
      <c r="B92" s="213" t="s">
        <v>628</v>
      </c>
      <c r="C92" s="213" t="s">
        <v>889</v>
      </c>
      <c r="D92" s="213">
        <v>8</v>
      </c>
      <c r="E92" s="230" t="s">
        <v>117</v>
      </c>
      <c r="F92" s="213" t="s">
        <v>629</v>
      </c>
      <c r="G92" s="213" t="s">
        <v>310</v>
      </c>
      <c r="H92" s="213">
        <v>9.4</v>
      </c>
      <c r="I92" s="213" t="s">
        <v>1056</v>
      </c>
      <c r="J92" s="133">
        <v>400</v>
      </c>
      <c r="K92" s="133">
        <v>400</v>
      </c>
    </row>
    <row r="93" spans="1:11" ht="15" customHeight="1" x14ac:dyDescent="0.25">
      <c r="A93" s="138">
        <v>90</v>
      </c>
      <c r="B93" s="213" t="s">
        <v>1299</v>
      </c>
      <c r="C93" s="141" t="s">
        <v>883</v>
      </c>
      <c r="D93" s="141">
        <v>18</v>
      </c>
      <c r="E93" s="230" t="s">
        <v>117</v>
      </c>
      <c r="F93" s="213" t="s">
        <v>1300</v>
      </c>
      <c r="G93" s="141" t="s">
        <v>1135</v>
      </c>
      <c r="H93" s="141">
        <v>8.6</v>
      </c>
      <c r="I93" s="141" t="s">
        <v>1301</v>
      </c>
      <c r="J93" s="133">
        <v>400</v>
      </c>
      <c r="K93" s="133">
        <v>400</v>
      </c>
    </row>
    <row r="94" spans="1:11" ht="15" customHeight="1" x14ac:dyDescent="0.25">
      <c r="A94" s="138">
        <v>91</v>
      </c>
      <c r="B94" s="213" t="s">
        <v>1302</v>
      </c>
      <c r="C94" s="141" t="s">
        <v>889</v>
      </c>
      <c r="D94" s="141">
        <v>13</v>
      </c>
      <c r="E94" s="230" t="s">
        <v>117</v>
      </c>
      <c r="F94" s="141" t="s">
        <v>1210</v>
      </c>
      <c r="G94" s="141" t="s">
        <v>310</v>
      </c>
      <c r="H94" s="141">
        <v>8.8000000000000007</v>
      </c>
      <c r="I94" s="141" t="s">
        <v>1303</v>
      </c>
      <c r="J94" s="133">
        <v>400</v>
      </c>
      <c r="K94" s="133">
        <v>400</v>
      </c>
    </row>
    <row r="95" spans="1:11" ht="15" customHeight="1" x14ac:dyDescent="0.25">
      <c r="A95" s="138">
        <v>92</v>
      </c>
      <c r="B95" s="213" t="s">
        <v>1304</v>
      </c>
      <c r="C95" s="141" t="s">
        <v>883</v>
      </c>
      <c r="D95" s="141">
        <v>22</v>
      </c>
      <c r="E95" s="230" t="s">
        <v>117</v>
      </c>
      <c r="F95" s="141" t="s">
        <v>1305</v>
      </c>
      <c r="G95" s="141" t="s">
        <v>32</v>
      </c>
      <c r="H95" s="141">
        <v>8</v>
      </c>
      <c r="I95" s="213" t="s">
        <v>1304</v>
      </c>
      <c r="J95" s="133">
        <v>400</v>
      </c>
      <c r="K95" s="133">
        <v>400</v>
      </c>
    </row>
    <row r="96" spans="1:11" ht="15" customHeight="1" x14ac:dyDescent="0.25">
      <c r="A96" s="138">
        <v>93</v>
      </c>
      <c r="B96" s="213" t="s">
        <v>444</v>
      </c>
      <c r="C96" s="213" t="s">
        <v>889</v>
      </c>
      <c r="D96" s="213">
        <v>9</v>
      </c>
      <c r="E96" s="230" t="s">
        <v>117</v>
      </c>
      <c r="F96" s="213" t="s">
        <v>1306</v>
      </c>
      <c r="G96" s="213" t="s">
        <v>392</v>
      </c>
      <c r="H96" s="213">
        <v>9.8000000000000007</v>
      </c>
      <c r="I96" s="213" t="s">
        <v>348</v>
      </c>
      <c r="J96" s="133">
        <v>400</v>
      </c>
      <c r="K96" s="133">
        <v>400</v>
      </c>
    </row>
    <row r="97" spans="1:11" ht="15" customHeight="1" x14ac:dyDescent="0.25">
      <c r="A97" s="138">
        <v>94</v>
      </c>
      <c r="B97" s="213" t="s">
        <v>104</v>
      </c>
      <c r="C97" s="213" t="s">
        <v>883</v>
      </c>
      <c r="D97" s="213">
        <v>10</v>
      </c>
      <c r="E97" s="230" t="s">
        <v>117</v>
      </c>
      <c r="F97" s="213" t="s">
        <v>940</v>
      </c>
      <c r="G97" s="213" t="s">
        <v>375</v>
      </c>
      <c r="H97" s="213">
        <v>9</v>
      </c>
      <c r="I97" s="213" t="s">
        <v>941</v>
      </c>
      <c r="J97" s="133">
        <v>400</v>
      </c>
      <c r="K97" s="133">
        <v>400</v>
      </c>
    </row>
    <row r="98" spans="1:11" ht="15" customHeight="1" x14ac:dyDescent="0.25">
      <c r="A98" s="138">
        <v>95</v>
      </c>
      <c r="B98" s="213" t="s">
        <v>1307</v>
      </c>
      <c r="C98" s="141" t="s">
        <v>883</v>
      </c>
      <c r="D98" s="141">
        <v>11</v>
      </c>
      <c r="E98" s="230" t="s">
        <v>117</v>
      </c>
      <c r="F98" s="213" t="s">
        <v>1308</v>
      </c>
      <c r="G98" s="141" t="s">
        <v>48</v>
      </c>
      <c r="H98" s="141" t="s">
        <v>48</v>
      </c>
      <c r="I98" s="141" t="s">
        <v>1309</v>
      </c>
      <c r="J98" s="133">
        <v>400</v>
      </c>
      <c r="K98" s="133">
        <v>400</v>
      </c>
    </row>
    <row r="99" spans="1:11" ht="15" customHeight="1" x14ac:dyDescent="0.25">
      <c r="A99" s="138">
        <v>96</v>
      </c>
      <c r="B99" s="213" t="s">
        <v>1310</v>
      </c>
      <c r="C99" s="141" t="s">
        <v>883</v>
      </c>
      <c r="D99" s="141">
        <v>20</v>
      </c>
      <c r="E99" s="230" t="s">
        <v>117</v>
      </c>
      <c r="F99" s="141" t="s">
        <v>1311</v>
      </c>
      <c r="G99" s="141" t="s">
        <v>69</v>
      </c>
      <c r="H99" s="141">
        <v>8.1</v>
      </c>
      <c r="I99" s="141" t="s">
        <v>1310</v>
      </c>
      <c r="J99" s="133">
        <v>400</v>
      </c>
      <c r="K99" s="133">
        <v>400</v>
      </c>
    </row>
    <row r="100" spans="1:11" ht="15" customHeight="1" x14ac:dyDescent="0.25">
      <c r="A100" s="138">
        <v>97</v>
      </c>
      <c r="B100" s="213" t="s">
        <v>1312</v>
      </c>
      <c r="C100" s="141" t="s">
        <v>889</v>
      </c>
      <c r="D100" s="141">
        <v>7</v>
      </c>
      <c r="E100" s="230" t="s">
        <v>117</v>
      </c>
      <c r="F100" s="141" t="s">
        <v>1313</v>
      </c>
      <c r="G100" s="141" t="s">
        <v>310</v>
      </c>
      <c r="H100" s="141">
        <v>8.1</v>
      </c>
      <c r="I100" s="141" t="s">
        <v>1314</v>
      </c>
      <c r="J100" s="133">
        <v>400</v>
      </c>
      <c r="K100" s="133">
        <v>400</v>
      </c>
    </row>
    <row r="101" spans="1:11" ht="15" customHeight="1" x14ac:dyDescent="0.25">
      <c r="A101" s="138">
        <v>98</v>
      </c>
      <c r="B101" s="213" t="s">
        <v>1021</v>
      </c>
      <c r="C101" s="141" t="s">
        <v>883</v>
      </c>
      <c r="D101" s="141">
        <v>31</v>
      </c>
      <c r="E101" s="230" t="s">
        <v>117</v>
      </c>
      <c r="F101" s="213" t="s">
        <v>95</v>
      </c>
      <c r="G101" s="141" t="s">
        <v>1264</v>
      </c>
      <c r="H101" s="141">
        <v>9.33</v>
      </c>
      <c r="I101" s="141" t="s">
        <v>1021</v>
      </c>
      <c r="J101" s="133">
        <v>400</v>
      </c>
      <c r="K101" s="133">
        <v>400</v>
      </c>
    </row>
    <row r="102" spans="1:11" ht="15" customHeight="1" x14ac:dyDescent="0.25">
      <c r="A102" s="138">
        <v>99</v>
      </c>
      <c r="B102" s="213" t="s">
        <v>1315</v>
      </c>
      <c r="C102" s="141" t="s">
        <v>889</v>
      </c>
      <c r="D102" s="141">
        <v>12</v>
      </c>
      <c r="E102" s="230" t="s">
        <v>117</v>
      </c>
      <c r="F102" s="213" t="s">
        <v>1316</v>
      </c>
      <c r="G102" s="141" t="s">
        <v>307</v>
      </c>
      <c r="H102" s="141">
        <v>8.3000000000000007</v>
      </c>
      <c r="I102" s="141" t="s">
        <v>1317</v>
      </c>
      <c r="J102" s="133">
        <v>400</v>
      </c>
      <c r="K102" s="133">
        <v>400</v>
      </c>
    </row>
    <row r="103" spans="1:11" ht="15" customHeight="1" x14ac:dyDescent="0.25">
      <c r="A103" s="138">
        <v>100</v>
      </c>
      <c r="B103" s="213" t="s">
        <v>1318</v>
      </c>
      <c r="C103" s="141" t="s">
        <v>889</v>
      </c>
      <c r="D103" s="141">
        <v>6</v>
      </c>
      <c r="E103" s="230" t="s">
        <v>117</v>
      </c>
      <c r="F103" s="141" t="s">
        <v>1319</v>
      </c>
      <c r="G103" s="141" t="s">
        <v>307</v>
      </c>
      <c r="H103" s="141">
        <v>8.3000000000000007</v>
      </c>
      <c r="I103" s="141" t="s">
        <v>1320</v>
      </c>
      <c r="J103" s="133">
        <v>400</v>
      </c>
      <c r="K103" s="133">
        <v>400</v>
      </c>
    </row>
    <row r="104" spans="1:11" ht="15" customHeight="1" x14ac:dyDescent="0.25">
      <c r="A104" s="138">
        <v>101</v>
      </c>
      <c r="B104" s="138" t="s">
        <v>1321</v>
      </c>
      <c r="C104" s="139" t="s">
        <v>889</v>
      </c>
      <c r="D104" s="230">
        <v>16</v>
      </c>
      <c r="E104" s="230" t="s">
        <v>117</v>
      </c>
      <c r="F104" s="230" t="s">
        <v>1322</v>
      </c>
      <c r="G104" s="230" t="s">
        <v>1181</v>
      </c>
      <c r="H104" s="230">
        <v>8.8000000000000007</v>
      </c>
      <c r="I104" s="230" t="s">
        <v>1323</v>
      </c>
      <c r="J104" s="133">
        <v>400</v>
      </c>
      <c r="K104" s="133">
        <v>400</v>
      </c>
    </row>
    <row r="105" spans="1:11" ht="15" customHeight="1" x14ac:dyDescent="0.25">
      <c r="A105" s="138">
        <v>102</v>
      </c>
      <c r="B105" s="214" t="s">
        <v>1324</v>
      </c>
      <c r="C105" s="230" t="s">
        <v>883</v>
      </c>
      <c r="D105" s="230">
        <v>17</v>
      </c>
      <c r="E105" s="230" t="s">
        <v>199</v>
      </c>
      <c r="F105" s="230" t="s">
        <v>638</v>
      </c>
      <c r="G105" s="141" t="s">
        <v>307</v>
      </c>
      <c r="H105" s="230">
        <v>9</v>
      </c>
      <c r="I105" s="230" t="s">
        <v>1325</v>
      </c>
      <c r="J105" s="133">
        <v>350</v>
      </c>
      <c r="K105" s="133">
        <v>350</v>
      </c>
    </row>
    <row r="106" spans="1:11" ht="15" customHeight="1" x14ac:dyDescent="0.25">
      <c r="A106" s="138">
        <v>103</v>
      </c>
      <c r="B106" s="139" t="s">
        <v>1326</v>
      </c>
      <c r="C106" s="230" t="s">
        <v>889</v>
      </c>
      <c r="D106" s="230">
        <v>11</v>
      </c>
      <c r="E106" s="230" t="s">
        <v>199</v>
      </c>
      <c r="F106" s="230" t="s">
        <v>1327</v>
      </c>
      <c r="G106" s="230" t="s">
        <v>305</v>
      </c>
      <c r="H106" s="230">
        <v>8</v>
      </c>
      <c r="I106" s="230" t="s">
        <v>1328</v>
      </c>
      <c r="J106" s="133">
        <v>350</v>
      </c>
      <c r="K106" s="133">
        <v>350</v>
      </c>
    </row>
    <row r="107" spans="1:11" ht="15" customHeight="1" x14ac:dyDescent="0.25">
      <c r="A107" s="138">
        <v>104</v>
      </c>
      <c r="B107" s="139" t="s">
        <v>1329</v>
      </c>
      <c r="C107" s="230" t="s">
        <v>883</v>
      </c>
      <c r="D107" s="230">
        <v>7</v>
      </c>
      <c r="E107" s="139" t="s">
        <v>199</v>
      </c>
      <c r="F107" s="230" t="s">
        <v>1330</v>
      </c>
      <c r="G107" s="230" t="s">
        <v>310</v>
      </c>
      <c r="H107" s="230">
        <v>8.9</v>
      </c>
      <c r="I107" s="230" t="s">
        <v>1331</v>
      </c>
      <c r="J107" s="133">
        <v>350</v>
      </c>
      <c r="K107" s="133">
        <v>350</v>
      </c>
    </row>
    <row r="108" spans="1:11" ht="15" customHeight="1" x14ac:dyDescent="0.25">
      <c r="A108" s="138">
        <v>105</v>
      </c>
      <c r="B108" s="139" t="s">
        <v>1332</v>
      </c>
      <c r="C108" s="230" t="s">
        <v>889</v>
      </c>
      <c r="D108" s="230">
        <v>12</v>
      </c>
      <c r="E108" s="139" t="s">
        <v>199</v>
      </c>
      <c r="F108" s="230" t="s">
        <v>1333</v>
      </c>
      <c r="G108" s="230" t="s">
        <v>310</v>
      </c>
      <c r="H108" s="230">
        <v>9</v>
      </c>
      <c r="I108" s="230" t="s">
        <v>1334</v>
      </c>
      <c r="J108" s="133">
        <v>350</v>
      </c>
      <c r="K108" s="133">
        <v>350</v>
      </c>
    </row>
    <row r="109" spans="1:11" ht="15" customHeight="1" x14ac:dyDescent="0.25">
      <c r="A109" s="138">
        <v>106</v>
      </c>
      <c r="B109" s="141" t="s">
        <v>1335</v>
      </c>
      <c r="C109" s="141" t="s">
        <v>883</v>
      </c>
      <c r="D109" s="141">
        <v>21</v>
      </c>
      <c r="E109" s="213" t="s">
        <v>199</v>
      </c>
      <c r="F109" s="213" t="s">
        <v>1336</v>
      </c>
      <c r="G109" s="141" t="s">
        <v>170</v>
      </c>
      <c r="H109" s="215">
        <v>9.4</v>
      </c>
      <c r="I109" s="141" t="s">
        <v>1335</v>
      </c>
      <c r="J109" s="133">
        <v>350</v>
      </c>
      <c r="K109" s="133">
        <v>350</v>
      </c>
    </row>
    <row r="110" spans="1:11" ht="15" customHeight="1" x14ac:dyDescent="0.25">
      <c r="A110" s="138">
        <v>107</v>
      </c>
      <c r="B110" s="139" t="s">
        <v>593</v>
      </c>
      <c r="C110" s="230" t="s">
        <v>883</v>
      </c>
      <c r="D110" s="230">
        <v>24</v>
      </c>
      <c r="E110" s="139" t="s">
        <v>199</v>
      </c>
      <c r="F110" s="230" t="s">
        <v>1337</v>
      </c>
      <c r="G110" s="230" t="s">
        <v>1149</v>
      </c>
      <c r="H110" s="230">
        <v>9.6</v>
      </c>
      <c r="I110" s="230" t="s">
        <v>1338</v>
      </c>
      <c r="J110" s="133">
        <v>350</v>
      </c>
      <c r="K110" s="133">
        <v>350</v>
      </c>
    </row>
    <row r="111" spans="1:11" ht="15" customHeight="1" x14ac:dyDescent="0.25">
      <c r="A111" s="138">
        <v>108</v>
      </c>
      <c r="B111" s="139" t="s">
        <v>1339</v>
      </c>
      <c r="C111" s="230" t="s">
        <v>883</v>
      </c>
      <c r="D111" s="230">
        <v>16</v>
      </c>
      <c r="E111" s="139" t="s">
        <v>199</v>
      </c>
      <c r="F111" s="230" t="s">
        <v>1340</v>
      </c>
      <c r="G111" s="230" t="s">
        <v>69</v>
      </c>
      <c r="H111" s="230">
        <v>8.39</v>
      </c>
      <c r="I111" s="230" t="s">
        <v>1341</v>
      </c>
      <c r="J111" s="133">
        <v>350</v>
      </c>
      <c r="K111" s="133">
        <v>350</v>
      </c>
    </row>
    <row r="112" spans="1:11" ht="15" customHeight="1" x14ac:dyDescent="0.25">
      <c r="A112" s="138">
        <v>109</v>
      </c>
      <c r="B112" s="139" t="s">
        <v>1342</v>
      </c>
      <c r="C112" s="230" t="s">
        <v>883</v>
      </c>
      <c r="D112" s="230">
        <v>6</v>
      </c>
      <c r="E112" s="139" t="s">
        <v>199</v>
      </c>
      <c r="F112" s="230" t="s">
        <v>1240</v>
      </c>
      <c r="G112" s="230" t="s">
        <v>307</v>
      </c>
      <c r="H112" s="230">
        <v>8</v>
      </c>
      <c r="I112" s="230" t="s">
        <v>1343</v>
      </c>
      <c r="J112" s="133">
        <v>350</v>
      </c>
      <c r="K112" s="133">
        <v>350</v>
      </c>
    </row>
    <row r="113" spans="1:11" ht="15" customHeight="1" x14ac:dyDescent="0.25">
      <c r="A113" s="138">
        <v>110</v>
      </c>
      <c r="B113" s="138" t="s">
        <v>1344</v>
      </c>
      <c r="C113" s="230" t="s">
        <v>883</v>
      </c>
      <c r="D113" s="230">
        <v>6</v>
      </c>
      <c r="E113" s="139" t="s">
        <v>199</v>
      </c>
      <c r="F113" s="230" t="s">
        <v>1345</v>
      </c>
      <c r="G113" s="230" t="s">
        <v>1245</v>
      </c>
      <c r="H113" s="230">
        <v>8.1999999999999993</v>
      </c>
      <c r="I113" s="230" t="s">
        <v>1346</v>
      </c>
      <c r="J113" s="133">
        <v>350</v>
      </c>
      <c r="K113" s="133">
        <v>350</v>
      </c>
    </row>
    <row r="114" spans="1:11" ht="15" customHeight="1" x14ac:dyDescent="0.25">
      <c r="A114" s="138">
        <v>111</v>
      </c>
      <c r="B114" s="139" t="s">
        <v>1347</v>
      </c>
      <c r="C114" s="230" t="s">
        <v>883</v>
      </c>
      <c r="D114" s="230">
        <v>19</v>
      </c>
      <c r="E114" s="139" t="s">
        <v>199</v>
      </c>
      <c r="F114" s="230" t="s">
        <v>95</v>
      </c>
      <c r="G114" s="230" t="s">
        <v>1348</v>
      </c>
      <c r="H114" s="230">
        <v>9.6</v>
      </c>
      <c r="I114" s="230" t="s">
        <v>1349</v>
      </c>
      <c r="J114" s="133">
        <v>350</v>
      </c>
      <c r="K114" s="133">
        <v>350</v>
      </c>
    </row>
    <row r="115" spans="1:11" ht="15" customHeight="1" x14ac:dyDescent="0.25">
      <c r="A115" s="138">
        <v>112</v>
      </c>
      <c r="B115" s="139" t="s">
        <v>1350</v>
      </c>
      <c r="C115" s="139" t="s">
        <v>889</v>
      </c>
      <c r="D115" s="139">
        <v>8</v>
      </c>
      <c r="E115" s="139" t="s">
        <v>199</v>
      </c>
      <c r="F115" s="139" t="s">
        <v>1351</v>
      </c>
      <c r="G115" s="139" t="s">
        <v>350</v>
      </c>
      <c r="H115" s="139">
        <v>8.4</v>
      </c>
      <c r="I115" s="139" t="s">
        <v>1352</v>
      </c>
      <c r="J115" s="133">
        <v>350</v>
      </c>
      <c r="K115" s="133">
        <v>350</v>
      </c>
    </row>
    <row r="116" spans="1:11" ht="15" customHeight="1" x14ac:dyDescent="0.25">
      <c r="A116" s="138">
        <v>113</v>
      </c>
      <c r="B116" s="139" t="s">
        <v>1353</v>
      </c>
      <c r="C116" s="230" t="s">
        <v>889</v>
      </c>
      <c r="D116" s="230">
        <v>9</v>
      </c>
      <c r="E116" s="139" t="s">
        <v>199</v>
      </c>
      <c r="F116" s="230" t="s">
        <v>1354</v>
      </c>
      <c r="G116" s="230" t="s">
        <v>392</v>
      </c>
      <c r="H116" s="230">
        <v>9</v>
      </c>
      <c r="I116" s="230" t="s">
        <v>1355</v>
      </c>
      <c r="J116" s="133">
        <v>350</v>
      </c>
      <c r="K116" s="133">
        <v>350</v>
      </c>
    </row>
    <row r="117" spans="1:11" ht="15" customHeight="1" x14ac:dyDescent="0.25">
      <c r="A117" s="138">
        <v>114</v>
      </c>
      <c r="B117" s="139" t="s">
        <v>1356</v>
      </c>
      <c r="C117" s="230" t="s">
        <v>889</v>
      </c>
      <c r="D117" s="230">
        <v>9</v>
      </c>
      <c r="E117" s="139" t="s">
        <v>199</v>
      </c>
      <c r="F117" s="230" t="s">
        <v>1174</v>
      </c>
      <c r="G117" s="230" t="s">
        <v>392</v>
      </c>
      <c r="H117" s="230">
        <v>8.9</v>
      </c>
      <c r="I117" s="230" t="s">
        <v>1357</v>
      </c>
      <c r="J117" s="133">
        <v>350</v>
      </c>
      <c r="K117" s="133">
        <v>350</v>
      </c>
    </row>
    <row r="118" spans="1:11" ht="15" customHeight="1" x14ac:dyDescent="0.25">
      <c r="A118" s="138">
        <v>115</v>
      </c>
      <c r="B118" s="213" t="s">
        <v>1045</v>
      </c>
      <c r="C118" s="213" t="s">
        <v>889</v>
      </c>
      <c r="D118" s="213">
        <v>10</v>
      </c>
      <c r="E118" s="139" t="s">
        <v>199</v>
      </c>
      <c r="F118" s="213" t="s">
        <v>1358</v>
      </c>
      <c r="G118" s="213" t="s">
        <v>375</v>
      </c>
      <c r="H118" s="213">
        <v>9.1999999999999993</v>
      </c>
      <c r="I118" s="213" t="s">
        <v>1359</v>
      </c>
      <c r="J118" s="133">
        <v>350</v>
      </c>
      <c r="K118" s="133">
        <v>350</v>
      </c>
    </row>
    <row r="119" spans="1:11" ht="15" customHeight="1" x14ac:dyDescent="0.25">
      <c r="A119" s="138">
        <v>116</v>
      </c>
      <c r="B119" s="139" t="s">
        <v>1360</v>
      </c>
      <c r="C119" s="230" t="s">
        <v>883</v>
      </c>
      <c r="D119" s="230">
        <v>9</v>
      </c>
      <c r="E119" s="139" t="s">
        <v>199</v>
      </c>
      <c r="F119" s="139" t="s">
        <v>1361</v>
      </c>
      <c r="G119" s="230" t="s">
        <v>392</v>
      </c>
      <c r="H119" s="230">
        <v>8.6</v>
      </c>
      <c r="I119" s="230" t="s">
        <v>1362</v>
      </c>
      <c r="J119" s="133">
        <v>350</v>
      </c>
      <c r="K119" s="133">
        <v>350</v>
      </c>
    </row>
    <row r="120" spans="1:11" ht="15" customHeight="1" x14ac:dyDescent="0.25">
      <c r="A120" s="138">
        <v>117</v>
      </c>
      <c r="B120" s="139" t="s">
        <v>1363</v>
      </c>
      <c r="C120" s="230" t="s">
        <v>883</v>
      </c>
      <c r="D120" s="230">
        <v>7</v>
      </c>
      <c r="E120" s="139" t="s">
        <v>199</v>
      </c>
      <c r="F120" s="230" t="s">
        <v>1364</v>
      </c>
      <c r="G120" s="230" t="s">
        <v>392</v>
      </c>
      <c r="H120" s="230">
        <v>8.3000000000000007</v>
      </c>
      <c r="I120" s="230" t="s">
        <v>1365</v>
      </c>
      <c r="J120" s="133">
        <v>350</v>
      </c>
      <c r="K120" s="133">
        <v>350</v>
      </c>
    </row>
    <row r="121" spans="1:11" ht="15" customHeight="1" x14ac:dyDescent="0.25">
      <c r="A121" s="138">
        <v>118</v>
      </c>
      <c r="B121" s="213" t="s">
        <v>1366</v>
      </c>
      <c r="C121" s="141" t="s">
        <v>883</v>
      </c>
      <c r="D121" s="141">
        <v>17</v>
      </c>
      <c r="E121" s="139" t="s">
        <v>199</v>
      </c>
      <c r="F121" s="141" t="s">
        <v>1148</v>
      </c>
      <c r="G121" s="141" t="s">
        <v>1149</v>
      </c>
      <c r="H121" s="141">
        <v>8.1999999999999993</v>
      </c>
      <c r="I121" s="141" t="s">
        <v>1367</v>
      </c>
      <c r="J121" s="133">
        <v>350</v>
      </c>
      <c r="K121" s="133">
        <v>350</v>
      </c>
    </row>
    <row r="122" spans="1:11" ht="15" customHeight="1" x14ac:dyDescent="0.25">
      <c r="A122" s="138">
        <v>119</v>
      </c>
      <c r="B122" s="139" t="s">
        <v>1368</v>
      </c>
      <c r="C122" s="230" t="s">
        <v>889</v>
      </c>
      <c r="D122" s="230">
        <v>7</v>
      </c>
      <c r="E122" s="139" t="s">
        <v>199</v>
      </c>
      <c r="F122" s="230" t="s">
        <v>1215</v>
      </c>
      <c r="G122" s="230" t="s">
        <v>310</v>
      </c>
      <c r="H122" s="230">
        <v>8.5</v>
      </c>
      <c r="I122" s="230" t="s">
        <v>1369</v>
      </c>
      <c r="J122" s="133">
        <v>350</v>
      </c>
      <c r="K122" s="133">
        <v>350</v>
      </c>
    </row>
    <row r="123" spans="1:11" ht="15" customHeight="1" x14ac:dyDescent="0.25">
      <c r="A123" s="138">
        <v>120</v>
      </c>
      <c r="B123" s="139" t="s">
        <v>1370</v>
      </c>
      <c r="C123" s="230" t="s">
        <v>883</v>
      </c>
      <c r="D123" s="230">
        <v>8</v>
      </c>
      <c r="E123" s="139" t="s">
        <v>199</v>
      </c>
      <c r="F123" s="230" t="s">
        <v>1371</v>
      </c>
      <c r="G123" s="230" t="s">
        <v>350</v>
      </c>
      <c r="H123" s="230">
        <v>9.1</v>
      </c>
      <c r="I123" s="230" t="s">
        <v>1372</v>
      </c>
      <c r="J123" s="133">
        <v>350</v>
      </c>
      <c r="K123" s="133">
        <v>350</v>
      </c>
    </row>
    <row r="124" spans="1:11" ht="15" customHeight="1" x14ac:dyDescent="0.25">
      <c r="A124" s="138">
        <v>121</v>
      </c>
      <c r="B124" s="139" t="s">
        <v>698</v>
      </c>
      <c r="C124" s="230" t="s">
        <v>889</v>
      </c>
      <c r="D124" s="230">
        <v>9</v>
      </c>
      <c r="E124" s="139" t="s">
        <v>199</v>
      </c>
      <c r="F124" s="139" t="s">
        <v>1373</v>
      </c>
      <c r="G124" s="230" t="s">
        <v>392</v>
      </c>
      <c r="H124" s="230">
        <v>9.6999999999999993</v>
      </c>
      <c r="I124" s="230" t="s">
        <v>698</v>
      </c>
      <c r="J124" s="133">
        <v>350</v>
      </c>
      <c r="K124" s="133">
        <v>350</v>
      </c>
    </row>
    <row r="125" spans="1:11" ht="15" customHeight="1" x14ac:dyDescent="0.25">
      <c r="A125" s="138">
        <v>122</v>
      </c>
      <c r="B125" s="139" t="s">
        <v>1374</v>
      </c>
      <c r="C125" s="230" t="s">
        <v>889</v>
      </c>
      <c r="D125" s="230">
        <v>9</v>
      </c>
      <c r="E125" s="139" t="s">
        <v>199</v>
      </c>
      <c r="F125" s="139" t="s">
        <v>1361</v>
      </c>
      <c r="G125" s="230" t="s">
        <v>392</v>
      </c>
      <c r="H125" s="230">
        <v>8.1999999999999993</v>
      </c>
      <c r="I125" s="230" t="s">
        <v>1375</v>
      </c>
      <c r="J125" s="133">
        <v>350</v>
      </c>
      <c r="K125" s="133">
        <v>350</v>
      </c>
    </row>
    <row r="126" spans="1:11" ht="15" customHeight="1" x14ac:dyDescent="0.25">
      <c r="A126" s="138">
        <v>123</v>
      </c>
      <c r="B126" s="139" t="s">
        <v>1376</v>
      </c>
      <c r="C126" s="230" t="s">
        <v>883</v>
      </c>
      <c r="D126" s="230">
        <v>25</v>
      </c>
      <c r="E126" s="139" t="s">
        <v>199</v>
      </c>
      <c r="F126" s="230" t="s">
        <v>95</v>
      </c>
      <c r="G126" s="230" t="s">
        <v>32</v>
      </c>
      <c r="H126" s="230">
        <v>9.2200000000000006</v>
      </c>
      <c r="I126" s="230" t="s">
        <v>1376</v>
      </c>
      <c r="J126" s="133">
        <v>350</v>
      </c>
      <c r="K126" s="133">
        <v>350</v>
      </c>
    </row>
    <row r="127" spans="1:11" ht="15" customHeight="1" x14ac:dyDescent="0.25">
      <c r="A127" s="138">
        <v>124</v>
      </c>
      <c r="B127" s="139" t="s">
        <v>1377</v>
      </c>
      <c r="C127" s="230" t="s">
        <v>883</v>
      </c>
      <c r="D127" s="230">
        <v>8</v>
      </c>
      <c r="E127" s="139" t="s">
        <v>199</v>
      </c>
      <c r="F127" s="230" t="s">
        <v>1174</v>
      </c>
      <c r="G127" s="230" t="s">
        <v>350</v>
      </c>
      <c r="H127" s="230">
        <v>8.6</v>
      </c>
      <c r="I127" s="230" t="s">
        <v>1378</v>
      </c>
      <c r="J127" s="133">
        <v>350</v>
      </c>
      <c r="K127" s="133">
        <v>350</v>
      </c>
    </row>
    <row r="128" spans="1:11" ht="15" customHeight="1" x14ac:dyDescent="0.25">
      <c r="A128" s="138">
        <v>125</v>
      </c>
      <c r="B128" s="139" t="s">
        <v>1379</v>
      </c>
      <c r="C128" s="139" t="s">
        <v>889</v>
      </c>
      <c r="D128" s="139">
        <v>9</v>
      </c>
      <c r="E128" s="139" t="s">
        <v>199</v>
      </c>
      <c r="F128" s="139" t="s">
        <v>1255</v>
      </c>
      <c r="G128" s="230" t="s">
        <v>350</v>
      </c>
      <c r="H128" s="139">
        <v>8.6999999999999993</v>
      </c>
      <c r="I128" s="139" t="s">
        <v>1380</v>
      </c>
      <c r="J128" s="133">
        <v>350</v>
      </c>
      <c r="K128" s="133">
        <v>350</v>
      </c>
    </row>
    <row r="129" spans="1:11" ht="15" customHeight="1" x14ac:dyDescent="0.25">
      <c r="A129" s="138">
        <v>126</v>
      </c>
      <c r="B129" s="139" t="s">
        <v>1381</v>
      </c>
      <c r="C129" s="230" t="s">
        <v>889</v>
      </c>
      <c r="D129" s="230">
        <v>17</v>
      </c>
      <c r="E129" s="139" t="s">
        <v>199</v>
      </c>
      <c r="F129" s="139" t="s">
        <v>1382</v>
      </c>
      <c r="G129" s="230" t="s">
        <v>69</v>
      </c>
      <c r="H129" s="230">
        <v>8.6999999999999993</v>
      </c>
      <c r="I129" s="148" t="s">
        <v>1383</v>
      </c>
      <c r="J129" s="133">
        <v>350</v>
      </c>
      <c r="K129" s="133">
        <v>350</v>
      </c>
    </row>
    <row r="130" spans="1:11" ht="15" customHeight="1" x14ac:dyDescent="0.25">
      <c r="A130" s="138">
        <v>127</v>
      </c>
      <c r="B130" s="139" t="s">
        <v>1384</v>
      </c>
      <c r="C130" s="230" t="s">
        <v>883</v>
      </c>
      <c r="D130" s="230">
        <v>7</v>
      </c>
      <c r="E130" s="139" t="s">
        <v>199</v>
      </c>
      <c r="F130" s="230" t="s">
        <v>1385</v>
      </c>
      <c r="G130" s="230" t="s">
        <v>350</v>
      </c>
      <c r="H130" s="230">
        <v>8.1</v>
      </c>
      <c r="I130" s="230" t="s">
        <v>1386</v>
      </c>
      <c r="J130" s="133">
        <v>350</v>
      </c>
      <c r="K130" s="133">
        <v>350</v>
      </c>
    </row>
    <row r="131" spans="1:11" ht="15" customHeight="1" x14ac:dyDescent="0.25">
      <c r="A131" s="138">
        <v>128</v>
      </c>
      <c r="B131" s="213" t="s">
        <v>1387</v>
      </c>
      <c r="C131" s="141" t="s">
        <v>889</v>
      </c>
      <c r="D131" s="141">
        <v>21</v>
      </c>
      <c r="E131" s="139" t="s">
        <v>199</v>
      </c>
      <c r="F131" s="141" t="s">
        <v>1388</v>
      </c>
      <c r="G131" s="141" t="s">
        <v>1149</v>
      </c>
      <c r="H131" s="141">
        <v>9.24</v>
      </c>
      <c r="I131" s="213" t="s">
        <v>1387</v>
      </c>
      <c r="J131" s="133">
        <v>350</v>
      </c>
      <c r="K131" s="133">
        <v>350</v>
      </c>
    </row>
    <row r="132" spans="1:11" ht="15" customHeight="1" x14ac:dyDescent="0.25">
      <c r="A132" s="138">
        <v>129</v>
      </c>
      <c r="B132" s="139" t="s">
        <v>777</v>
      </c>
      <c r="C132" s="139" t="s">
        <v>889</v>
      </c>
      <c r="D132" s="139">
        <v>13</v>
      </c>
      <c r="E132" s="139" t="s">
        <v>199</v>
      </c>
      <c r="F132" s="139" t="s">
        <v>1389</v>
      </c>
      <c r="G132" s="139" t="s">
        <v>310</v>
      </c>
      <c r="H132" s="139">
        <v>9.3000000000000007</v>
      </c>
      <c r="I132" s="139" t="s">
        <v>778</v>
      </c>
      <c r="J132" s="133">
        <v>350</v>
      </c>
      <c r="K132" s="133">
        <v>350</v>
      </c>
    </row>
    <row r="133" spans="1:11" ht="15" customHeight="1" x14ac:dyDescent="0.25">
      <c r="A133" s="138">
        <v>130</v>
      </c>
      <c r="B133" s="139" t="s">
        <v>1390</v>
      </c>
      <c r="C133" s="230" t="s">
        <v>889</v>
      </c>
      <c r="D133" s="230">
        <v>11</v>
      </c>
      <c r="E133" s="139" t="s">
        <v>199</v>
      </c>
      <c r="F133" s="230" t="s">
        <v>1391</v>
      </c>
      <c r="G133" s="230" t="s">
        <v>305</v>
      </c>
      <c r="H133" s="230">
        <v>8</v>
      </c>
      <c r="I133" s="230" t="s">
        <v>722</v>
      </c>
      <c r="J133" s="133">
        <v>350</v>
      </c>
      <c r="K133" s="133">
        <v>350</v>
      </c>
    </row>
    <row r="134" spans="1:11" ht="15" customHeight="1" x14ac:dyDescent="0.25">
      <c r="A134" s="138">
        <v>131</v>
      </c>
      <c r="B134" s="139" t="s">
        <v>1392</v>
      </c>
      <c r="C134" s="230" t="s">
        <v>889</v>
      </c>
      <c r="D134" s="230">
        <v>8</v>
      </c>
      <c r="E134" s="139" t="s">
        <v>199</v>
      </c>
      <c r="F134" s="139" t="s">
        <v>1393</v>
      </c>
      <c r="G134" s="230" t="s">
        <v>350</v>
      </c>
      <c r="H134" s="230">
        <v>8.6</v>
      </c>
      <c r="I134" s="230" t="s">
        <v>1394</v>
      </c>
      <c r="J134" s="133">
        <v>350</v>
      </c>
      <c r="K134" s="133">
        <v>350</v>
      </c>
    </row>
    <row r="135" spans="1:11" ht="15" customHeight="1" x14ac:dyDescent="0.25">
      <c r="A135" s="138">
        <v>132</v>
      </c>
      <c r="B135" s="138" t="s">
        <v>1015</v>
      </c>
      <c r="C135" s="139" t="s">
        <v>889</v>
      </c>
      <c r="D135" s="230">
        <v>12</v>
      </c>
      <c r="E135" s="139" t="s">
        <v>199</v>
      </c>
      <c r="F135" s="230" t="s">
        <v>1395</v>
      </c>
      <c r="G135" s="230" t="s">
        <v>1245</v>
      </c>
      <c r="H135" s="141" t="s">
        <v>48</v>
      </c>
      <c r="I135" s="230" t="s">
        <v>1396</v>
      </c>
      <c r="J135" s="133">
        <v>350</v>
      </c>
      <c r="K135" s="133">
        <v>350</v>
      </c>
    </row>
    <row r="136" spans="1:11" ht="15" customHeight="1" x14ac:dyDescent="0.25">
      <c r="A136" s="143">
        <v>133</v>
      </c>
      <c r="B136" s="144" t="s">
        <v>1397</v>
      </c>
      <c r="C136" s="142" t="s">
        <v>883</v>
      </c>
      <c r="D136" s="142">
        <v>14</v>
      </c>
      <c r="E136" s="144" t="s">
        <v>199</v>
      </c>
      <c r="F136" s="142" t="s">
        <v>1210</v>
      </c>
      <c r="G136" s="142" t="s">
        <v>350</v>
      </c>
      <c r="H136" s="142">
        <v>9.5</v>
      </c>
      <c r="I136" s="142" t="s">
        <v>1398</v>
      </c>
      <c r="J136" s="133">
        <v>350</v>
      </c>
      <c r="K136" s="133">
        <v>350</v>
      </c>
    </row>
    <row r="137" spans="1:11" ht="15" customHeight="1" x14ac:dyDescent="0.25">
      <c r="A137" s="216"/>
      <c r="B137" s="216"/>
      <c r="C137" s="216"/>
      <c r="D137" s="216"/>
      <c r="E137" s="216"/>
      <c r="F137" s="216"/>
      <c r="G137" s="216"/>
      <c r="H137" s="216"/>
      <c r="I137" s="216"/>
      <c r="J137" s="218">
        <f>SUM(J4:J136)</f>
        <v>71400</v>
      </c>
      <c r="K137" s="217">
        <f>SUM(K4:K136)</f>
        <v>71400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CONCENTRADO</vt:lpstr>
      <vt:lpstr>CONCILIACION BANCARIA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ANEXO 13</vt:lpstr>
      <vt:lpstr>ANEXO 14</vt:lpstr>
      <vt:lpstr>ANEXO 15</vt:lpstr>
      <vt:lpstr>ANEXO 16</vt:lpstr>
      <vt:lpstr>ANEXO 17</vt:lpstr>
      <vt:lpstr>ANEXO 18</vt:lpstr>
      <vt:lpstr>ANEXO 19</vt:lpstr>
      <vt:lpstr>ANEXO 20</vt:lpstr>
      <vt:lpstr>ANEXO 21</vt:lpstr>
      <vt:lpstr>ANEXO 22</vt:lpstr>
      <vt:lpstr>ANEXO 23</vt:lpstr>
      <vt:lpstr>ANEXO 24</vt:lpstr>
      <vt:lpstr>ANEXO 25</vt:lpstr>
      <vt:lpstr>ANEXO 26</vt:lpstr>
      <vt:lpstr>ANEXO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Portilla Díaz</dc:creator>
  <cp:lastModifiedBy>RODRIGO Portilla Díaz</cp:lastModifiedBy>
  <cp:lastPrinted>2017-08-22T19:55:04Z</cp:lastPrinted>
  <dcterms:created xsi:type="dcterms:W3CDTF">2016-04-04T23:09:29Z</dcterms:created>
  <dcterms:modified xsi:type="dcterms:W3CDTF">2018-05-02T01:32:51Z</dcterms:modified>
</cp:coreProperties>
</file>