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828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DRIGO\Desktop\COOR DE COM SOCIAL\FUNDACION SALVADOR NAVA\"/>
    </mc:Choice>
  </mc:AlternateContent>
  <bookViews>
    <workbookView xWindow="0" yWindow="0" windowWidth="28800" windowHeight="11610"/>
  </bookViews>
  <sheets>
    <sheet name="CONCENTRADO" sheetId="1" r:id="rId1"/>
    <sheet name="CONCILIACION BANCARIA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2" l="1"/>
  <c r="E20" i="2"/>
  <c r="F17" i="1"/>
  <c r="F28" i="1" l="1"/>
  <c r="F31" i="1" s="1"/>
  <c r="E16" i="2"/>
  <c r="E17" i="2"/>
  <c r="E18" i="2"/>
  <c r="E19" i="2" s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E4" i="2" l="1"/>
  <c r="E5" i="2"/>
  <c r="E6" i="2"/>
  <c r="E7" i="2"/>
  <c r="E8" i="2" s="1"/>
  <c r="E9" i="2" s="1"/>
  <c r="E10" i="2" s="1"/>
  <c r="E11" i="2" s="1"/>
  <c r="E12" i="2" s="1"/>
  <c r="E13" i="2" s="1"/>
  <c r="E14" i="2" s="1"/>
  <c r="E15" i="2" s="1"/>
  <c r="E3" i="2"/>
  <c r="E2" i="2"/>
  <c r="S140" i="1" l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139" i="1"/>
  <c r="J133" i="1" l="1"/>
</calcChain>
</file>

<file path=xl/sharedStrings.xml><?xml version="1.0" encoding="utf-8"?>
<sst xmlns="http://schemas.openxmlformats.org/spreadsheetml/2006/main" count="1564" uniqueCount="304">
  <si>
    <t>INGRESOS:</t>
  </si>
  <si>
    <t>DONACIÓN FRANCISCO XAVIER NAVA PALACIOS SEPTIEMBRE 2015</t>
  </si>
  <si>
    <t>DONACIÓN FRANCISCO XAVIER NAVA PALACIOS OCTUBRE 2015</t>
  </si>
  <si>
    <t>DONACIÓN FRANCISCO XAVIER NAVA PALACIOS NOVIEMBRE 2015</t>
  </si>
  <si>
    <t>DONACIÓN FRANCSICO XAVIER NAVA PALACIOS DICIEMBRE 2015</t>
  </si>
  <si>
    <t>DONACIÓN FRANCISCO XAVIER NAVA PALACIOS ENERO 2016</t>
  </si>
  <si>
    <t>DONACIÓN FRANCISCO XAVIER NAVA PALACIOS FEBRERO 2016</t>
  </si>
  <si>
    <t>DONACIÓN FRANCISCO XAVIER NAVA PALACIOS MARZO 2016</t>
  </si>
  <si>
    <t>FUNDACIÓN SALVADOR NAVA POR LA EDUCACIÓN.</t>
  </si>
  <si>
    <t>Responsable: LNI. Rodrigo Portilla Díaz.</t>
  </si>
  <si>
    <t>EGRESOS:</t>
  </si>
  <si>
    <t>80 BECAS 1ERA GENERACIÓN PAGO ENERO, FEBRERO Y MARZO 2016</t>
  </si>
  <si>
    <t>COMISIONES BANCARIAS</t>
  </si>
  <si>
    <t>SALDO</t>
  </si>
  <si>
    <t>*ANEXO 1</t>
  </si>
  <si>
    <t>*ANEXO 2</t>
  </si>
  <si>
    <t>N° FOLIO</t>
  </si>
  <si>
    <t>NOMBRE DEL BENEFICIARIO</t>
  </si>
  <si>
    <t>SEXO</t>
  </si>
  <si>
    <t>EDAD</t>
  </si>
  <si>
    <t>BECA RECIBIDA</t>
  </si>
  <si>
    <t>INSTITUCION ESCOLAR</t>
  </si>
  <si>
    <t>GRADO</t>
  </si>
  <si>
    <t>PROMEDIO ESCOLAR</t>
  </si>
  <si>
    <t>NOMBRE DEL PADRE, MADRE, TUTOR O BENEFICIARIO</t>
  </si>
  <si>
    <t>ENE</t>
  </si>
  <si>
    <t>FEB</t>
  </si>
  <si>
    <t>MAR</t>
  </si>
  <si>
    <t>TOTAL</t>
  </si>
  <si>
    <t>ALONSO BAEZ MAYRA KARINA</t>
  </si>
  <si>
    <t>FEMENINO</t>
  </si>
  <si>
    <t>SALVADOR NAVA MARTINEZ</t>
  </si>
  <si>
    <t>UASLP-FCA</t>
  </si>
  <si>
    <t>7° SEMESTRE</t>
  </si>
  <si>
    <t>AVENDAÑO HUERTA HEIDI ADRIANA</t>
  </si>
  <si>
    <t>UNIVERSIDAD TANGAMANGA-DERECHO</t>
  </si>
  <si>
    <t>1° AÑO</t>
  </si>
  <si>
    <t>AVILA HERNANDEZ DIANA LAURA</t>
  </si>
  <si>
    <t>UNIVERSIDAD TANGAMANGA-PSICOLOGIA</t>
  </si>
  <si>
    <t>6° SEMESTRE</t>
  </si>
  <si>
    <t>BARBOSA MATA PAOLA ESMERALDA</t>
  </si>
  <si>
    <t>SECUNDARIA "ANTONIO DIAZ SOTO Y GAMA"</t>
  </si>
  <si>
    <t>CABRERA MUÑOZ MARTIN DE JESUS</t>
  </si>
  <si>
    <t>MASCULINO</t>
  </si>
  <si>
    <t>PREPARATORIA "RAFAEL TURRUBIARTES MACIAS"</t>
  </si>
  <si>
    <t>4° SEMESTRE</t>
  </si>
  <si>
    <t>MUÑOZ RODRIGUEZ ELVIA MARIA</t>
  </si>
  <si>
    <t>CARDONA RANGEL ANGEL EDUARDO</t>
  </si>
  <si>
    <t>CENTRO EDUCATIVO EN APOYO AL ESPECTRO AUTISTA, A.C.</t>
  </si>
  <si>
    <t>NO APLICA</t>
  </si>
  <si>
    <t>RANGEL MARTINEZ MINERVA</t>
  </si>
  <si>
    <t>CARRILLO CERVANTES NAYELI</t>
  </si>
  <si>
    <t>UASLP-FAC. DE CIENCIAS</t>
  </si>
  <si>
    <t>CERRILLO CARREON ANGEL GABRIEL</t>
  </si>
  <si>
    <t>ESC. PRIM. "FRANCISCO VILLA"</t>
  </si>
  <si>
    <t>2° AÑO</t>
  </si>
  <si>
    <t>CERRILLO CARREON JUANA MARGARITA CRISTINA</t>
  </si>
  <si>
    <t>CRUZ FLORES VERONICA IRAIS</t>
  </si>
  <si>
    <t>ESC. NORM. DE EST. SUP. DEL MAGISTERIO POTOSINO</t>
  </si>
  <si>
    <t>2° SEMESTRE</t>
  </si>
  <si>
    <t>CRUZ HERNANDEZ MARIA FERNANDA</t>
  </si>
  <si>
    <t>FAMILIA EN MOV. PRO EDUCACION NIÑOS DOWN A.C.</t>
  </si>
  <si>
    <t>2° NIVEL</t>
  </si>
  <si>
    <t>HERNANDEZ SEGURA INES DE LOS ANGELES</t>
  </si>
  <si>
    <t>ESTRADA LUCIO MARIA ESMERALDA</t>
  </si>
  <si>
    <t>ESC. DE ENFERMERIA CRUZ ROJA MEXICANA</t>
  </si>
  <si>
    <t>FLORES ARRIAGA JUDITH KARINA</t>
  </si>
  <si>
    <t>UNIVERSIDAD DE CIENCIAS Y ARTES DEL POTOSI</t>
  </si>
  <si>
    <t>10° SEMESTRE</t>
  </si>
  <si>
    <t>FLORES COVARRUBIAS CITLALLI JAQUELIN</t>
  </si>
  <si>
    <t>3° SEMESTRE</t>
  </si>
  <si>
    <t>HERNANDEZ AVILA FATIMA JAZMIN</t>
  </si>
  <si>
    <t>3° NIVEL</t>
  </si>
  <si>
    <t>AVILA CALDERON MARIA ELENA</t>
  </si>
  <si>
    <t>HERNANDEZ GODOY HECTOR ADRIEL</t>
  </si>
  <si>
    <t>ESC. PRIM. "ROSARIO CASTELLANOS"</t>
  </si>
  <si>
    <t>GARCIA AREVALO MARIA LAURA</t>
  </si>
  <si>
    <t>HERRERA MONTES OLIVER</t>
  </si>
  <si>
    <t>ESC. PRIM. "FRANCISCO MARTINEZ DE LA VEGA"</t>
  </si>
  <si>
    <t>1°AÑO</t>
  </si>
  <si>
    <t>MONTES MONREAL MARIA OLIVIA</t>
  </si>
  <si>
    <t>ISLAS TOBIAS DIEGO ALFREDO</t>
  </si>
  <si>
    <t>JIMENEZ FLORES NAYELI GUADALUPE</t>
  </si>
  <si>
    <t>FLORES ARRIAGA LOURDES GUADALUPE</t>
  </si>
  <si>
    <t>MALDONADO IBARRA ANALINE</t>
  </si>
  <si>
    <t>UASLP-FAC. DE DERECHO</t>
  </si>
  <si>
    <t>8° SEMESTRE</t>
  </si>
  <si>
    <t>MARTINEZ RUIZ DILAN EMMIR</t>
  </si>
  <si>
    <t>ESC. PRIM. "BENTO JUAREZ"</t>
  </si>
  <si>
    <t>RUIZ RUVALCABA VIANETT EDITH</t>
  </si>
  <si>
    <t>OLVERA GAMBOA MAGDALENA</t>
  </si>
  <si>
    <t>ORTIZ HERNANDEZ GABRIELA BEATRIZ</t>
  </si>
  <si>
    <t>ESC. PRIM. "PONCIANO ARRIAGA"</t>
  </si>
  <si>
    <t>3° AÑO</t>
  </si>
  <si>
    <t>NO CONTESTA EL TELEFONO*</t>
  </si>
  <si>
    <t>RAMIREZ LOPEZ DIANA KAREN</t>
  </si>
  <si>
    <t>UNIVERSIDAD TANGAMANGA</t>
  </si>
  <si>
    <t>RAMIREZ ZAPATA LUIS GERARDO</t>
  </si>
  <si>
    <t>INSTITUTO TECNOLOGICO DE SAN LUIS POTOSI</t>
  </si>
  <si>
    <t>RODRIGUEZ FERNANDEZ MILAGROS</t>
  </si>
  <si>
    <t>ESC. SEC. GRAL. "JAIME TORRES BODET"</t>
  </si>
  <si>
    <t>FERNANDEZ OCEJO LOURDES MARIA CONCEPCION</t>
  </si>
  <si>
    <t>ROMERO MAYA DIANA MAGALLY</t>
  </si>
  <si>
    <t>COLEGIO DE BACHILLERES DE SLP PLANTEL 28</t>
  </si>
  <si>
    <t>ROMERO CISNEROS JORGE ALBERTO</t>
  </si>
  <si>
    <t>SAAVEDRA ALVISO DANNA SOFIA</t>
  </si>
  <si>
    <t>ESC. PRIM. "HERCULANO CORTES"</t>
  </si>
  <si>
    <t>MA. TERESA ALVISO RICO</t>
  </si>
  <si>
    <t>SANTANA MARES ANA ISABEL</t>
  </si>
  <si>
    <t>ESC. PRIM. "PROF. CIRIACO CRUZ MEDINA"</t>
  </si>
  <si>
    <t>6° AÑO</t>
  </si>
  <si>
    <t>MARICELA SANTANA MARES</t>
  </si>
  <si>
    <t>SOTO VILLA FRANCISCO IVAN</t>
  </si>
  <si>
    <t>UASLP-FAC. DE MEDICINA</t>
  </si>
  <si>
    <t>TORRES CONTRERAS LIDIA CAROLINA</t>
  </si>
  <si>
    <t>ESC. PRIM. "PROF. JESUS M. ISAIS REYES"</t>
  </si>
  <si>
    <t>CONTRERAS MARTINEZ MARIA LIDIA</t>
  </si>
  <si>
    <t>ABUNDIZ HERNANDEZ IVAN DE JESUS</t>
  </si>
  <si>
    <t>MANUEL NAVA MARTINEZ</t>
  </si>
  <si>
    <t>ESC. SEC. "JUSTO A. ZAMUDIO VARGAS"</t>
  </si>
  <si>
    <t>HERNANDEZ LOPEZ MARGARITA</t>
  </si>
  <si>
    <t>ALONSO LOPEZ CITLALY ALEJANDRA</t>
  </si>
  <si>
    <t>ESC. PRIM. "PROFA. JUSTA LEDEZMA"</t>
  </si>
  <si>
    <t>LOPEZ PUENTES MARIA ALEJANDRA</t>
  </si>
  <si>
    <t>ARAUJO GARCIA CARLOS HUMBERTO</t>
  </si>
  <si>
    <t>ESC. PRIM. "ANGELITA MARTINEZ"</t>
  </si>
  <si>
    <t>GARCIA PEREZ ROSAURA</t>
  </si>
  <si>
    <t>AVILA VELAZCO DIEGO ALEJANDRO</t>
  </si>
  <si>
    <t>ESC. PRIM. OF. "SALVADOR DIAZ MIRON"</t>
  </si>
  <si>
    <t>5° AÑO</t>
  </si>
  <si>
    <t>AVILA MONTES ALEJANDRO</t>
  </si>
  <si>
    <t>CADENA PEREZ URIEL GUADALUPE</t>
  </si>
  <si>
    <t>ESC. PRIM. "FRANCISCO I. MADERO"</t>
  </si>
  <si>
    <t>CADENA PEREZ ALMA LUCERO</t>
  </si>
  <si>
    <t>CARRILLO BUSTOS OCELY JAQUELINE</t>
  </si>
  <si>
    <t>COLEGIO DE BACHILLERES DE SLP PLANTEL 26</t>
  </si>
  <si>
    <t>BUSTOS MORALES MARIA TERESITA</t>
  </si>
  <si>
    <t>CERDA ZAPATA ANGEL EMILIANO</t>
  </si>
  <si>
    <t>ESC. PRIM. "EMILIANO ZAPATA"</t>
  </si>
  <si>
    <t>ZAPATA ZAVALA CLAUDIA</t>
  </si>
  <si>
    <t>CISNEROS CRUZ JAVIER ARTURO</t>
  </si>
  <si>
    <t>ESC. PREP. "PROFRA. CELIA FERNANDEZ CAPETILLO"</t>
  </si>
  <si>
    <t>NUMERO INCORRECTO*</t>
  </si>
  <si>
    <t>DELGADO ARREDONDO ABRAHAM</t>
  </si>
  <si>
    <t>COLEGIO DE BACHILLERES PLANTEL 25</t>
  </si>
  <si>
    <t>1° SEMESTRE</t>
  </si>
  <si>
    <t>ARREDONDO COSTILLA MARIA ALEJANDRA</t>
  </si>
  <si>
    <t>FAZ HERRERA HELENA GETHSEMANI</t>
  </si>
  <si>
    <t>ESC. PRIM. OF. "TOMASA ESTEVES"</t>
  </si>
  <si>
    <t>HERRERA CASTILLO GETHSEMANI ADELA</t>
  </si>
  <si>
    <t>FLORES MARTINEZ EDWIN YAMIL</t>
  </si>
  <si>
    <t>ESC. PRIM. "HEROE DE NACOZARI"</t>
  </si>
  <si>
    <t>MARTINEZ IPIÑA MARIBEL</t>
  </si>
  <si>
    <t>GARRIGOS AGUILERA OSCAR ALEJANDRO</t>
  </si>
  <si>
    <t>UNIVERSIDAD JOSE VASCONCELOS</t>
  </si>
  <si>
    <t>GUERRERO LOREDO OSCAR ARMANDO</t>
  </si>
  <si>
    <t>ESC. PREP. "FRANCISCO MARTINEZ DE LA VEGA"</t>
  </si>
  <si>
    <t>LOREDO RUBIO ANDREA</t>
  </si>
  <si>
    <t>GUTIERREZ GOVEA JUANA MAGDALENA</t>
  </si>
  <si>
    <t>GONZALEZ CHAVEZ DANIELA GUADALUPE</t>
  </si>
  <si>
    <t>HERNANDEZ HUERTA IVAN</t>
  </si>
  <si>
    <t>HUERTA GARCIA MA. INES</t>
  </si>
  <si>
    <t>MARTINEZ BECERRA SANDRA</t>
  </si>
  <si>
    <t>BECERRA ACOSTA SUSANA</t>
  </si>
  <si>
    <t>LOPEZ AYALA DIEGO</t>
  </si>
  <si>
    <t>LOPEZ REINA EDGAR</t>
  </si>
  <si>
    <t>MEDRANO ESQUIVEL ANGEL ALAIN</t>
  </si>
  <si>
    <t>ESC. PRIM. "FERROCARRILES NACIONALES"</t>
  </si>
  <si>
    <t>MEDRANO ESQUIVEL JUANA VIANEY</t>
  </si>
  <si>
    <t>MENDEZ BAÑOS ANA YESSENIA</t>
  </si>
  <si>
    <t>ESC. PRIM. "HEROINAS MEXICANAS"</t>
  </si>
  <si>
    <t>4° AÑO</t>
  </si>
  <si>
    <t>BAÑOS ESCALONA MARIA DEL ROSARIO</t>
  </si>
  <si>
    <t>MIRANDA GALVAN ITZEL GUADALUPE</t>
  </si>
  <si>
    <t>ESC. PRIM. "ANDRES QUINTANA ROO"</t>
  </si>
  <si>
    <t>GALVAN ZAMARRON MARIA DEL ROSARIO</t>
  </si>
  <si>
    <t>PERALTA PADILLA SARAHY</t>
  </si>
  <si>
    <t>ESCUELA NORMAL "CAMILO ARRIAGA"</t>
  </si>
  <si>
    <t>QUIROZ ARRIAGA MARIA CECILIA</t>
  </si>
  <si>
    <t>UNIVERSIDAD TECNOLOGICA DE SAN LUIS POTOSI</t>
  </si>
  <si>
    <t>5° CUATRIMESTRE</t>
  </si>
  <si>
    <t>RAMIREZ VILLELA JESUS JAIR</t>
  </si>
  <si>
    <t>ESC. PREP. "PROFA. MARGARITA CARDENAS DE RENTERIA"</t>
  </si>
  <si>
    <t>MARICELA VILLELA PIÑA</t>
  </si>
  <si>
    <t>REYNA ARRIAGA JAZMIN NOHELI</t>
  </si>
  <si>
    <t>ESC. SEC. GRAL. "JULIAN MARTINEZ ISAIS"</t>
  </si>
  <si>
    <t>ARRIAGA RAMIREZ ALMA VERONICA</t>
  </si>
  <si>
    <t>ROBLEDO VIDALES ERENDIRA GUADALUPE</t>
  </si>
  <si>
    <t>RODRIGUEZ MACIAS ANA GABRIELA</t>
  </si>
  <si>
    <t>9° SEMESTRE</t>
  </si>
  <si>
    <t>SAUCEDO ORTIZ EMMANUEL</t>
  </si>
  <si>
    <t>UASLP-FAC. DE PSICOLOGIA</t>
  </si>
  <si>
    <t>TRISTAN HERNANDEZ CAROLINA</t>
  </si>
  <si>
    <t>COLEGIO DE BACHILLERES DE SLP PLANTEL 29</t>
  </si>
  <si>
    <t>HERNANDEZ ZARATE MA. DEL SOCORRO</t>
  </si>
  <si>
    <t>ZAPATA ALVARADO ADRIANA</t>
  </si>
  <si>
    <t>ZAVALA GOMEZ KEVIN URIEL</t>
  </si>
  <si>
    <t>ESC. PRIM. "NIÑOS HEROES"</t>
  </si>
  <si>
    <t>GOMEZ GARCIA MARIA DE JESUS</t>
  </si>
  <si>
    <t>ACUÑA MONSIVAIS YAHAIRA GUADALUPE</t>
  </si>
  <si>
    <t>DOCTORES NAVA MARTINEZ</t>
  </si>
  <si>
    <t>ESC. SEC. "DR. PABLO LATAPI SARRE"</t>
  </si>
  <si>
    <t>ACUÑA RICO RAFAEL</t>
  </si>
  <si>
    <t>ARROYO ARENAS OSWALDO</t>
  </si>
  <si>
    <t>ESC. PRIM. "REVOLUCION MEXICANA"</t>
  </si>
  <si>
    <t>ARENAS BARBOSA NORMA</t>
  </si>
  <si>
    <t>CAMPILLO CORONADO NAYELY PAMELA</t>
  </si>
  <si>
    <t>DE LA CRUZ SAUCEDO CLARA DENISSE</t>
  </si>
  <si>
    <t>ESC. SEC. MPAL. "PONCIANO ARRIAGA"</t>
  </si>
  <si>
    <t>DE LA CRUZ TORRES RAFAEL</t>
  </si>
  <si>
    <t>GARCIA REYNA NADYA ISABEL</t>
  </si>
  <si>
    <t>JARDIN DE NIÑOS "PABLO GALEANA"</t>
  </si>
  <si>
    <t>GARCIA REYNA OLVIA</t>
  </si>
  <si>
    <t>GUERRA ROSALES VANESSA ALEXANDRA</t>
  </si>
  <si>
    <t>ESC. SEC. "CAMILO ARRIAGA"</t>
  </si>
  <si>
    <t>ROSALES GARCIA TERESA DE JESUS</t>
  </si>
  <si>
    <t>GUERRERO IBARRA SOFIA ALEJANDRA</t>
  </si>
  <si>
    <t>ESC. PRIM. "JULIAN DE LOS REYES"</t>
  </si>
  <si>
    <t>IBARRA LUGO ALMA GABRIELA</t>
  </si>
  <si>
    <t>HERNANDEZ CASTILLO MARTHA ISABELLA</t>
  </si>
  <si>
    <t>ESC. PRIM. URB. VESP. "PROFR. RAFAEL RAMIREZ"</t>
  </si>
  <si>
    <t>CASTILLO ALVARADO LILIANA GUILLERMINA</t>
  </si>
  <si>
    <t>HERNANDEZ ROJAS NAHOMY</t>
  </si>
  <si>
    <t>PREESCOLAR "PROF. RAFAEL TURRUBIARTES MACIAS"</t>
  </si>
  <si>
    <t>ROJAS TINOCO LAURA COLUMBA</t>
  </si>
  <si>
    <t>MARTINEZ BRAVO ARELI RENATA</t>
  </si>
  <si>
    <t>ESC. PRIM. OF. "JOSE MA. MORELOS Y PAVON"</t>
  </si>
  <si>
    <t>BRAVO HERNANDEZ JUANA MARIA</t>
  </si>
  <si>
    <t>MENDOZA HERNANDEZ FERNANDO</t>
  </si>
  <si>
    <t>ESC. PRIM. "ILDEFONSO DIAZ DE LEON"</t>
  </si>
  <si>
    <t>HERNANDEZ PEREZ SANDRA VERONICA</t>
  </si>
  <si>
    <t>PEREZ GONZALEZ EVELYN ALONDRA</t>
  </si>
  <si>
    <t>ESC. PRIM. "27 DE SEPTIEMBRE DE 1821"</t>
  </si>
  <si>
    <t>GONZALEZ MARTINEZ MARIA IRENE</t>
  </si>
  <si>
    <t>RAMIREZ MARTINEZ JUAN CARLOS</t>
  </si>
  <si>
    <t>ESC. PRIM. "AGUSTIN DOMINGUEZ B."</t>
  </si>
  <si>
    <t>MARTINEZ AYALA CLAUDIA KARINA</t>
  </si>
  <si>
    <t>RODRIGUEZ OJEDA RAMON EMANUEL</t>
  </si>
  <si>
    <t>OJEDA CASTILLO MARIA DEL CARMEN</t>
  </si>
  <si>
    <t>ROSAS LEMUS ALFONSO</t>
  </si>
  <si>
    <t>ROSAS MEDEL RAFAEL</t>
  </si>
  <si>
    <t>SANCHEZ FLORES ALEJANDRA</t>
  </si>
  <si>
    <t>ESC. SEC. GRAL. "POTOSINOS ILUSTRES"</t>
  </si>
  <si>
    <t>FLORES PEREZ ROSA ELENA</t>
  </si>
  <si>
    <t>TORRES CASTILLO JANETH ESTEFANIA</t>
  </si>
  <si>
    <t>ESC. SEC. GRAL. NO. 3 "PROFR. VICENTE RIVERA HERNANDEZ"</t>
  </si>
  <si>
    <t>CASTILLO RAMIREZ GUADALUPE</t>
  </si>
  <si>
    <t>TORRES DAVALOS TANIA LIZBETH</t>
  </si>
  <si>
    <t>TORRES DAVALOS CAROLINA DEL ROSARIO</t>
  </si>
  <si>
    <t>TORRES RODRIGUEZ DALIA REBEKA</t>
  </si>
  <si>
    <t>RODRIGUEZ HERNANDEZ DALIA DEL CARMEN</t>
  </si>
  <si>
    <t>TORRES SALAS ALISON GISELLE</t>
  </si>
  <si>
    <t>ESC. PRIM. MAT. "IGNACIO ZARAGOZA"</t>
  </si>
  <si>
    <t>SALAS CASTILLO PENELOPE</t>
  </si>
  <si>
    <t>CONCEPTO</t>
  </si>
  <si>
    <t>MONTO</t>
  </si>
  <si>
    <t>DESCRIPCION</t>
  </si>
  <si>
    <t>SAMS</t>
  </si>
  <si>
    <t>REFRESCOS, JUGOS, DESECHABLE, AGUAS, GALLETAS</t>
  </si>
  <si>
    <t>TIENDA DE BOTANAS</t>
  </si>
  <si>
    <t>PAPAS, CHURROS, PALOMITAS, SALSA</t>
  </si>
  <si>
    <t>PEALPAN</t>
  </si>
  <si>
    <t>CHAROLAS DE PLASTICO</t>
  </si>
  <si>
    <t>STEREN</t>
  </si>
  <si>
    <t>MICROFONO Y RECEPTOR INHALAMBRICO</t>
  </si>
  <si>
    <t>GLOSS DIGITAL</t>
  </si>
  <si>
    <t>LONAS, BANERS, COROPLAST</t>
  </si>
  <si>
    <t>OFFICE DEPOT</t>
  </si>
  <si>
    <t>FOLDERS</t>
  </si>
  <si>
    <t>SALON EMPERADOR</t>
  </si>
  <si>
    <t>RENTA DE SALON EMPERADOR</t>
  </si>
  <si>
    <t>HIELOS</t>
  </si>
  <si>
    <t>5 BOLSAS DE HIELO</t>
  </si>
  <si>
    <t>CINTAS</t>
  </si>
  <si>
    <t>CINTAS ADHESIVAS</t>
  </si>
  <si>
    <t xml:space="preserve">80 DIPLOMAS IMPRESIÓN A COLOR </t>
  </si>
  <si>
    <t>ANEXO 1: 80 BECAS 1ERA GENERACIÓN PAGO ENERO, FEBRERO Y MARZO 2016</t>
  </si>
  <si>
    <t>ANEXO 2: EVENTO COMPLETO ENTREGA BECAS 01 DE ABRIL 2016</t>
  </si>
  <si>
    <t>EVENTO COMPLETO ENTREGA BECAS 01 DE ABRIL DE 2016</t>
  </si>
  <si>
    <t>*Todo la información esta soportada documentalmente.</t>
  </si>
  <si>
    <t>*ANEXO 3</t>
  </si>
  <si>
    <t>80 BECAS 1ERA GENERACIÓN PAGO ABRIL 2016</t>
  </si>
  <si>
    <t>DONACIÓN FRANCISCO XAVIER NAVA PALACIOS ABRIL 2016</t>
  </si>
  <si>
    <t>ANEXO 3: 80 BECAS 1ERA GENERACIÓN PAGO ABRIL 2016</t>
  </si>
  <si>
    <t>ABRIL</t>
  </si>
  <si>
    <t>HONORARIOS MES DE ABRIL 2016  "DIRECTOR FUNDACIÓN JAIME NAVA"</t>
  </si>
  <si>
    <t>DEPOSITO XAVIER NAVA APERTURA DE CUENTA</t>
  </si>
  <si>
    <t>COMISIÓN CUENTA</t>
  </si>
  <si>
    <t xml:space="preserve">RETIROS </t>
  </si>
  <si>
    <t>DEPOSITO</t>
  </si>
  <si>
    <t>DEPOSITO XAVIER NAVA COMPLEMENTO SEPT, OCT, NOV, DIC 2015 ENE, FEB 2016</t>
  </si>
  <si>
    <t>DEPOSITO XAVIER NAVA MARZO 2016</t>
  </si>
  <si>
    <t>FECHA</t>
  </si>
  <si>
    <t>DEPOSITO XAVIER NAVA ABRIL 2016</t>
  </si>
  <si>
    <t>SUMATORIA DE COMISIONES</t>
  </si>
  <si>
    <t xml:space="preserve">DONACIÓN $55,000.00 MENSUALES XAVIER NAVA PALACIOS </t>
  </si>
  <si>
    <t>ANEXO 4: 80 BECAS 1ERA GENERACIÓN PAGO MAYO 2016</t>
  </si>
  <si>
    <t>MAYO</t>
  </si>
  <si>
    <t>80 BECAS 1ERA GENERACIÓN PAGO MAYO 2016</t>
  </si>
  <si>
    <t>*ANEXO 4</t>
  </si>
  <si>
    <t>Informe de Tesoreria al 01/06/2016.</t>
  </si>
  <si>
    <t>HONORARIOS MES DE MAYO 2016  "DIRECTOR FUNDACIÓN JAIME NAVA"</t>
  </si>
  <si>
    <t>DONACIÓN FRANCISCO XAVIER NAVA PALACIOS MAYO 2016</t>
  </si>
  <si>
    <t>DEPOSITO XAVIER NAVA MAYO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</si>
</sst>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44" fontId="2" fillId="0" borderId="1" xfId="1" applyFont="1" applyBorder="1"/>
    <xf numFmtId="44" fontId="2" fillId="2" borderId="0" xfId="1" applyFont="1" applyFill="1"/>
    <xf numFmtId="44" fontId="3" fillId="2" borderId="0" xfId="0" applyNumberFormat="1" applyFont="1" applyFill="1" applyAlignment="1">
      <alignment horizontal="center"/>
    </xf>
    <xf numFmtId="44" fontId="2" fillId="0" borderId="0" xfId="1" applyFont="1" applyAlignment="1">
      <alignment horizontal="center"/>
    </xf>
    <xf numFmtId="0" fontId="2" fillId="0" borderId="1" xfId="0" applyFont="1" applyBorder="1" applyAlignment="1">
      <alignment horizontal="center"/>
    </xf>
    <xf numFmtId="44" fontId="2" fillId="0" borderId="1" xfId="1" applyFont="1" applyBorder="1" applyAlignment="1">
      <alignment horizontal="center"/>
    </xf>
    <xf numFmtId="44" fontId="2" fillId="2" borderId="1" xfId="1" applyFont="1" applyFill="1" applyBorder="1" applyAlignment="1">
      <alignment horizontal="center"/>
    </xf>
    <xf numFmtId="44" fontId="2" fillId="2" borderId="0" xfId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4" fontId="2" fillId="0" borderId="6" xfId="1" applyNumberFormat="1" applyFont="1" applyBorder="1" applyAlignment="1">
      <alignment horizontal="center"/>
    </xf>
    <xf numFmtId="44" fontId="2" fillId="0" borderId="7" xfId="1" applyNumberFormat="1" applyFon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44" fontId="2" fillId="2" borderId="1" xfId="1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2" fillId="0" borderId="9" xfId="1" applyNumberFormat="1" applyFont="1" applyBorder="1" applyAlignment="1">
      <alignment horizontal="center"/>
    </xf>
    <xf numFmtId="44" fontId="2" fillId="0" borderId="10" xfId="1" applyNumberFormat="1" applyFont="1" applyBorder="1" applyAlignment="1">
      <alignment horizontal="center"/>
    </xf>
    <xf numFmtId="0" fontId="2" fillId="0" borderId="1" xfId="0" applyFont="1" applyBorder="1" applyAlignment="1"/>
    <xf numFmtId="44" fontId="2" fillId="0" borderId="1" xfId="1" applyFont="1" applyBorder="1" applyAlignment="1"/>
    <xf numFmtId="14" fontId="2" fillId="0" borderId="1" xfId="0" applyNumberFormat="1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44" fontId="2" fillId="4" borderId="1" xfId="1" applyFont="1" applyFill="1" applyBorder="1" applyAlignment="1">
      <alignment horizontal="center"/>
    </xf>
    <xf numFmtId="0" fontId="2" fillId="0" borderId="1" xfId="0" applyFont="1" applyBorder="1"/>
    <xf numFmtId="44" fontId="2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4" fontId="2" fillId="0" borderId="0" xfId="0" applyNumberFormat="1" applyFont="1"/>
    <xf numFmtId="44" fontId="2" fillId="5" borderId="1" xfId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20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I37:U118" totalsRowShown="0" headerRowDxfId="19" dataDxfId="18">
  <autoFilter ref="I37:U118"/>
  <tableColumns count="13">
    <tableColumn id="1" name="N° FOLIO" dataDxfId="17"/>
    <tableColumn id="2" name="NOMBRE DEL BENEFICIARIO" dataDxfId="16"/>
    <tableColumn id="3" name="SEXO" dataDxfId="15"/>
    <tableColumn id="4" name="EDAD" dataDxfId="14"/>
    <tableColumn id="5" name="BECA RECIBIDA" dataDxfId="13"/>
    <tableColumn id="6" name="INSTITUCION ESCOLAR" dataDxfId="12"/>
    <tableColumn id="7" name="GRADO" dataDxfId="11"/>
    <tableColumn id="8" name="PROMEDIO ESCOLAR" dataDxfId="10"/>
    <tableColumn id="9" name="NOMBRE DEL PADRE, MADRE, TUTOR O BENEFICIARIO" dataDxfId="9"/>
    <tableColumn id="10" name="ENE" dataDxfId="8" dataCellStyle="Moneda"/>
    <tableColumn id="11" name="FEB" dataDxfId="7" dataCellStyle="Moneda"/>
    <tableColumn id="12" name="MAR" dataDxfId="6" dataCellStyle="Moneda"/>
    <tableColumn id="13" name="TOTAL" dataDxfId="5" dataCellStyle="Moneda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2" name="Tabla113" displayName="Tabla113" ref="I122:K133" totalsRowShown="0" headerRowDxfId="4" dataDxfId="3">
  <autoFilter ref="I122:K133"/>
  <tableColumns count="3">
    <tableColumn id="1" name="CONCEPTO" dataDxfId="2"/>
    <tableColumn id="2" name="MONTO" dataDxfId="1" dataCellStyle="Moneda"/>
    <tableColumn id="3" name="DESCRIPCION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5"/>
  <sheetViews>
    <sheetView tabSelected="1" workbookViewId="0">
      <selection activeCell="I15" sqref="I15"/>
    </sheetView>
  </sheetViews>
  <sheetFormatPr baseColWidth="10" defaultRowHeight="12.75" x14ac:dyDescent="0.2"/>
  <cols>
    <col min="1" max="5" width="11.42578125" style="2"/>
    <col min="6" max="6" width="12" style="2" bestFit="1" customWidth="1"/>
    <col min="7" max="8" width="11.42578125" style="2"/>
    <col min="9" max="9" width="16.7109375" style="2" bestFit="1" customWidth="1"/>
    <col min="10" max="10" width="33" style="2" bestFit="1" customWidth="1"/>
    <col min="11" max="11" width="40.42578125" style="2" bestFit="1" customWidth="1"/>
    <col min="12" max="12" width="11.42578125" style="2"/>
    <col min="13" max="13" width="22.42578125" style="2" bestFit="1" customWidth="1"/>
    <col min="14" max="14" width="47.7109375" style="2" bestFit="1" customWidth="1"/>
    <col min="15" max="15" width="14.5703125" style="2" bestFit="1" customWidth="1"/>
    <col min="16" max="16" width="11.42578125" style="2"/>
    <col min="17" max="17" width="41.5703125" style="2" customWidth="1"/>
    <col min="18" max="18" width="11.42578125" style="2"/>
    <col min="19" max="19" width="12" style="2" customWidth="1"/>
    <col min="20" max="20" width="11.42578125" style="2"/>
    <col min="21" max="21" width="12" style="2" bestFit="1" customWidth="1"/>
    <col min="22" max="16384" width="11.42578125" style="2"/>
  </cols>
  <sheetData>
    <row r="1" spans="1:6" x14ac:dyDescent="0.2">
      <c r="A1" s="39" t="s">
        <v>8</v>
      </c>
      <c r="B1" s="39"/>
      <c r="C1" s="39"/>
      <c r="D1" s="39"/>
    </row>
    <row r="3" spans="1:6" x14ac:dyDescent="0.2">
      <c r="A3" s="2" t="s">
        <v>300</v>
      </c>
    </row>
    <row r="4" spans="1:6" x14ac:dyDescent="0.2">
      <c r="A4" s="2" t="s">
        <v>9</v>
      </c>
    </row>
    <row r="6" spans="1:6" x14ac:dyDescent="0.2">
      <c r="A6" s="3" t="s">
        <v>0</v>
      </c>
      <c r="B6" s="1"/>
      <c r="C6" s="1"/>
    </row>
    <row r="7" spans="1:6" x14ac:dyDescent="0.2">
      <c r="A7" s="1"/>
      <c r="B7" s="1"/>
      <c r="C7" s="1"/>
    </row>
    <row r="8" spans="1:6" x14ac:dyDescent="0.2">
      <c r="A8" s="40" t="s">
        <v>1</v>
      </c>
      <c r="B8" s="40"/>
      <c r="C8" s="40"/>
      <c r="D8" s="40"/>
      <c r="E8" s="40"/>
      <c r="F8" s="4">
        <v>55000</v>
      </c>
    </row>
    <row r="9" spans="1:6" x14ac:dyDescent="0.2">
      <c r="A9" s="40" t="s">
        <v>2</v>
      </c>
      <c r="B9" s="40"/>
      <c r="C9" s="40"/>
      <c r="D9" s="40"/>
      <c r="E9" s="40"/>
      <c r="F9" s="4">
        <v>55000</v>
      </c>
    </row>
    <row r="10" spans="1:6" x14ac:dyDescent="0.2">
      <c r="A10" s="40" t="s">
        <v>3</v>
      </c>
      <c r="B10" s="40"/>
      <c r="C10" s="40"/>
      <c r="D10" s="40"/>
      <c r="E10" s="40"/>
      <c r="F10" s="4">
        <v>55000</v>
      </c>
    </row>
    <row r="11" spans="1:6" x14ac:dyDescent="0.2">
      <c r="A11" s="40" t="s">
        <v>4</v>
      </c>
      <c r="B11" s="40"/>
      <c r="C11" s="40"/>
      <c r="D11" s="40"/>
      <c r="E11" s="40"/>
      <c r="F11" s="4">
        <v>55000</v>
      </c>
    </row>
    <row r="12" spans="1:6" x14ac:dyDescent="0.2">
      <c r="A12" s="40" t="s">
        <v>5</v>
      </c>
      <c r="B12" s="40"/>
      <c r="C12" s="40"/>
      <c r="D12" s="40"/>
      <c r="E12" s="40"/>
      <c r="F12" s="4">
        <v>55000</v>
      </c>
    </row>
    <row r="13" spans="1:6" x14ac:dyDescent="0.2">
      <c r="A13" s="40" t="s">
        <v>6</v>
      </c>
      <c r="B13" s="40"/>
      <c r="C13" s="40"/>
      <c r="D13" s="40"/>
      <c r="E13" s="40"/>
      <c r="F13" s="4">
        <v>55000</v>
      </c>
    </row>
    <row r="14" spans="1:6" x14ac:dyDescent="0.2">
      <c r="A14" s="40" t="s">
        <v>7</v>
      </c>
      <c r="B14" s="40"/>
      <c r="C14" s="40"/>
      <c r="D14" s="40"/>
      <c r="E14" s="40"/>
      <c r="F14" s="4">
        <v>55000</v>
      </c>
    </row>
    <row r="15" spans="1:6" x14ac:dyDescent="0.2">
      <c r="A15" s="40" t="s">
        <v>282</v>
      </c>
      <c r="B15" s="40"/>
      <c r="C15" s="40"/>
      <c r="D15" s="40"/>
      <c r="E15" s="40"/>
      <c r="F15" s="4">
        <v>55000</v>
      </c>
    </row>
    <row r="16" spans="1:6" x14ac:dyDescent="0.2">
      <c r="A16" s="40" t="s">
        <v>302</v>
      </c>
      <c r="B16" s="40"/>
      <c r="C16" s="40"/>
      <c r="D16" s="40"/>
      <c r="E16" s="40"/>
      <c r="F16" s="4">
        <v>55000</v>
      </c>
    </row>
    <row r="17" spans="1:8" x14ac:dyDescent="0.2">
      <c r="F17" s="5">
        <f>SUM(F8:F16)</f>
        <v>495000</v>
      </c>
    </row>
    <row r="19" spans="1:8" x14ac:dyDescent="0.2">
      <c r="A19" s="2" t="s">
        <v>10</v>
      </c>
    </row>
    <row r="21" spans="1:8" x14ac:dyDescent="0.2">
      <c r="A21" s="40" t="s">
        <v>11</v>
      </c>
      <c r="B21" s="40"/>
      <c r="C21" s="40"/>
      <c r="D21" s="40"/>
      <c r="E21" s="40"/>
      <c r="F21" s="4">
        <v>150000</v>
      </c>
      <c r="G21" s="12" t="s">
        <v>14</v>
      </c>
      <c r="H21" s="13"/>
    </row>
    <row r="22" spans="1:8" x14ac:dyDescent="0.2">
      <c r="A22" s="40" t="s">
        <v>278</v>
      </c>
      <c r="B22" s="40"/>
      <c r="C22" s="40"/>
      <c r="D22" s="40"/>
      <c r="E22" s="40"/>
      <c r="F22" s="4">
        <v>9250</v>
      </c>
      <c r="G22" s="12" t="s">
        <v>15</v>
      </c>
      <c r="H22" s="13"/>
    </row>
    <row r="23" spans="1:8" x14ac:dyDescent="0.2">
      <c r="A23" s="40" t="s">
        <v>281</v>
      </c>
      <c r="B23" s="40"/>
      <c r="C23" s="40"/>
      <c r="D23" s="40"/>
      <c r="E23" s="40"/>
      <c r="F23" s="4">
        <v>50000</v>
      </c>
      <c r="G23" s="12" t="s">
        <v>280</v>
      </c>
    </row>
    <row r="24" spans="1:8" x14ac:dyDescent="0.2">
      <c r="A24" s="40" t="s">
        <v>285</v>
      </c>
      <c r="B24" s="40"/>
      <c r="C24" s="40"/>
      <c r="D24" s="40"/>
      <c r="E24" s="40"/>
      <c r="F24" s="4">
        <v>7500</v>
      </c>
      <c r="G24" s="13"/>
    </row>
    <row r="25" spans="1:8" x14ac:dyDescent="0.2">
      <c r="A25" s="40" t="s">
        <v>298</v>
      </c>
      <c r="B25" s="40"/>
      <c r="C25" s="40"/>
      <c r="D25" s="40"/>
      <c r="E25" s="40"/>
      <c r="F25" s="4">
        <v>50000</v>
      </c>
      <c r="G25" s="12" t="s">
        <v>299</v>
      </c>
    </row>
    <row r="26" spans="1:8" x14ac:dyDescent="0.2">
      <c r="A26" s="40" t="s">
        <v>301</v>
      </c>
      <c r="B26" s="40"/>
      <c r="C26" s="40"/>
      <c r="D26" s="40"/>
      <c r="E26" s="40"/>
      <c r="F26" s="4">
        <v>7500</v>
      </c>
      <c r="G26" s="13"/>
    </row>
    <row r="27" spans="1:8" x14ac:dyDescent="0.2">
      <c r="A27" s="40" t="s">
        <v>12</v>
      </c>
      <c r="B27" s="40"/>
      <c r="C27" s="40"/>
      <c r="D27" s="40"/>
      <c r="E27" s="40"/>
      <c r="F27" s="4">
        <v>525.91999999999996</v>
      </c>
      <c r="G27" s="45" t="s">
        <v>294</v>
      </c>
      <c r="H27" s="46"/>
    </row>
    <row r="28" spans="1:8" x14ac:dyDescent="0.2">
      <c r="F28" s="5">
        <f>SUM(F21:F27)</f>
        <v>274775.92</v>
      </c>
    </row>
    <row r="31" spans="1:8" x14ac:dyDescent="0.2">
      <c r="E31" s="3" t="s">
        <v>13</v>
      </c>
      <c r="F31" s="6">
        <f>F17-F28</f>
        <v>220224.08000000002</v>
      </c>
    </row>
    <row r="33" spans="1:21" x14ac:dyDescent="0.2">
      <c r="A33" s="2" t="s">
        <v>279</v>
      </c>
    </row>
    <row r="35" spans="1:21" x14ac:dyDescent="0.2">
      <c r="I35" s="41" t="s">
        <v>276</v>
      </c>
      <c r="J35" s="41"/>
      <c r="K35" s="41"/>
    </row>
    <row r="37" spans="1:21" x14ac:dyDescent="0.2">
      <c r="I37" s="1" t="s">
        <v>16</v>
      </c>
      <c r="J37" s="1" t="s">
        <v>17</v>
      </c>
      <c r="K37" s="1" t="s">
        <v>18</v>
      </c>
      <c r="L37" s="1" t="s">
        <v>19</v>
      </c>
      <c r="M37" s="1" t="s">
        <v>20</v>
      </c>
      <c r="N37" s="1" t="s">
        <v>21</v>
      </c>
      <c r="O37" s="1" t="s">
        <v>22</v>
      </c>
      <c r="P37" s="1" t="s">
        <v>23</v>
      </c>
      <c r="Q37" s="1" t="s">
        <v>24</v>
      </c>
      <c r="R37" s="1" t="s">
        <v>25</v>
      </c>
      <c r="S37" s="1" t="s">
        <v>26</v>
      </c>
      <c r="T37" s="1" t="s">
        <v>27</v>
      </c>
      <c r="U37" s="1" t="s">
        <v>28</v>
      </c>
    </row>
    <row r="38" spans="1:21" x14ac:dyDescent="0.2">
      <c r="I38" s="1">
        <v>1</v>
      </c>
      <c r="J38" s="1" t="s">
        <v>29</v>
      </c>
      <c r="K38" s="1" t="s">
        <v>30</v>
      </c>
      <c r="L38" s="1">
        <v>21</v>
      </c>
      <c r="M38" s="1" t="s">
        <v>31</v>
      </c>
      <c r="N38" s="1" t="s">
        <v>32</v>
      </c>
      <c r="O38" s="1" t="s">
        <v>33</v>
      </c>
      <c r="P38" s="1">
        <v>9.1999999999999993</v>
      </c>
      <c r="Q38" s="1" t="s">
        <v>29</v>
      </c>
      <c r="R38" s="7">
        <v>1000</v>
      </c>
      <c r="S38" s="7">
        <v>1000</v>
      </c>
      <c r="T38" s="7">
        <v>1000</v>
      </c>
      <c r="U38" s="7">
        <v>3000</v>
      </c>
    </row>
    <row r="39" spans="1:21" x14ac:dyDescent="0.2">
      <c r="I39" s="1">
        <v>2</v>
      </c>
      <c r="J39" s="1" t="s">
        <v>34</v>
      </c>
      <c r="K39" s="1" t="s">
        <v>30</v>
      </c>
      <c r="L39" s="1">
        <v>36</v>
      </c>
      <c r="M39" s="1" t="s">
        <v>31</v>
      </c>
      <c r="N39" s="1" t="s">
        <v>35</v>
      </c>
      <c r="O39" s="1" t="s">
        <v>36</v>
      </c>
      <c r="P39" s="1">
        <v>9</v>
      </c>
      <c r="Q39" s="1" t="s">
        <v>34</v>
      </c>
      <c r="R39" s="7">
        <v>1000</v>
      </c>
      <c r="S39" s="7">
        <v>1000</v>
      </c>
      <c r="T39" s="7">
        <v>1000</v>
      </c>
      <c r="U39" s="7">
        <v>3000</v>
      </c>
    </row>
    <row r="40" spans="1:21" x14ac:dyDescent="0.2">
      <c r="I40" s="1">
        <v>3</v>
      </c>
      <c r="J40" s="1" t="s">
        <v>37</v>
      </c>
      <c r="K40" s="1" t="s">
        <v>30</v>
      </c>
      <c r="L40" s="1">
        <v>20</v>
      </c>
      <c r="M40" s="1" t="s">
        <v>31</v>
      </c>
      <c r="N40" s="1" t="s">
        <v>38</v>
      </c>
      <c r="O40" s="1" t="s">
        <v>39</v>
      </c>
      <c r="P40" s="1">
        <v>8.3000000000000007</v>
      </c>
      <c r="Q40" s="1" t="s">
        <v>37</v>
      </c>
      <c r="R40" s="7">
        <v>1000</v>
      </c>
      <c r="S40" s="7">
        <v>1000</v>
      </c>
      <c r="T40" s="7">
        <v>1000</v>
      </c>
      <c r="U40" s="7">
        <v>3000</v>
      </c>
    </row>
    <row r="41" spans="1:21" x14ac:dyDescent="0.2">
      <c r="I41" s="1">
        <v>4</v>
      </c>
      <c r="J41" s="1" t="s">
        <v>40</v>
      </c>
      <c r="K41" s="1" t="s">
        <v>30</v>
      </c>
      <c r="L41" s="1">
        <v>12</v>
      </c>
      <c r="M41" s="1" t="s">
        <v>31</v>
      </c>
      <c r="N41" s="1" t="s">
        <v>41</v>
      </c>
      <c r="O41" s="1" t="s">
        <v>36</v>
      </c>
      <c r="P41" s="1">
        <v>9.9</v>
      </c>
      <c r="Q41" s="1" t="s">
        <v>40</v>
      </c>
      <c r="R41" s="7">
        <v>1000</v>
      </c>
      <c r="S41" s="7">
        <v>1000</v>
      </c>
      <c r="T41" s="7">
        <v>1000</v>
      </c>
      <c r="U41" s="7">
        <v>3000</v>
      </c>
    </row>
    <row r="42" spans="1:21" x14ac:dyDescent="0.2">
      <c r="I42" s="1">
        <v>5</v>
      </c>
      <c r="J42" s="1" t="s">
        <v>42</v>
      </c>
      <c r="K42" s="1" t="s">
        <v>43</v>
      </c>
      <c r="L42" s="1">
        <v>17</v>
      </c>
      <c r="M42" s="1" t="s">
        <v>31</v>
      </c>
      <c r="N42" s="1" t="s">
        <v>44</v>
      </c>
      <c r="O42" s="1" t="s">
        <v>45</v>
      </c>
      <c r="P42" s="1">
        <v>9.8000000000000007</v>
      </c>
      <c r="Q42" s="1" t="s">
        <v>46</v>
      </c>
      <c r="R42" s="7">
        <v>1000</v>
      </c>
      <c r="S42" s="7">
        <v>1000</v>
      </c>
      <c r="T42" s="7">
        <v>1000</v>
      </c>
      <c r="U42" s="7">
        <v>3000</v>
      </c>
    </row>
    <row r="43" spans="1:21" x14ac:dyDescent="0.2">
      <c r="I43" s="1">
        <v>6</v>
      </c>
      <c r="J43" s="1" t="s">
        <v>47</v>
      </c>
      <c r="K43" s="1" t="s">
        <v>43</v>
      </c>
      <c r="L43" s="1">
        <v>13</v>
      </c>
      <c r="M43" s="1" t="s">
        <v>31</v>
      </c>
      <c r="N43" s="1" t="s">
        <v>48</v>
      </c>
      <c r="O43" s="1" t="s">
        <v>49</v>
      </c>
      <c r="P43" s="1" t="s">
        <v>49</v>
      </c>
      <c r="Q43" s="1" t="s">
        <v>50</v>
      </c>
      <c r="R43" s="7">
        <v>1000</v>
      </c>
      <c r="S43" s="7">
        <v>1000</v>
      </c>
      <c r="T43" s="7">
        <v>1000</v>
      </c>
      <c r="U43" s="7">
        <v>3000</v>
      </c>
    </row>
    <row r="44" spans="1:21" x14ac:dyDescent="0.2">
      <c r="I44" s="1">
        <v>7</v>
      </c>
      <c r="J44" s="1" t="s">
        <v>51</v>
      </c>
      <c r="K44" s="1" t="s">
        <v>30</v>
      </c>
      <c r="L44" s="1">
        <v>21</v>
      </c>
      <c r="M44" s="1" t="s">
        <v>31</v>
      </c>
      <c r="N44" s="1" t="s">
        <v>52</v>
      </c>
      <c r="O44" s="1" t="s">
        <v>39</v>
      </c>
      <c r="P44" s="1">
        <v>8.6999999999999993</v>
      </c>
      <c r="Q44" s="1" t="s">
        <v>51</v>
      </c>
      <c r="R44" s="7">
        <v>1000</v>
      </c>
      <c r="S44" s="7">
        <v>1000</v>
      </c>
      <c r="T44" s="7">
        <v>1000</v>
      </c>
      <c r="U44" s="7">
        <v>3000</v>
      </c>
    </row>
    <row r="45" spans="1:21" x14ac:dyDescent="0.2">
      <c r="I45" s="1">
        <v>8</v>
      </c>
      <c r="J45" s="1" t="s">
        <v>53</v>
      </c>
      <c r="K45" s="1" t="s">
        <v>43</v>
      </c>
      <c r="L45" s="1">
        <v>7</v>
      </c>
      <c r="M45" s="1" t="s">
        <v>31</v>
      </c>
      <c r="N45" s="1" t="s">
        <v>54</v>
      </c>
      <c r="O45" s="1" t="s">
        <v>55</v>
      </c>
      <c r="P45" s="1">
        <v>9.3000000000000007</v>
      </c>
      <c r="Q45" s="1" t="s">
        <v>56</v>
      </c>
      <c r="R45" s="7">
        <v>1000</v>
      </c>
      <c r="S45" s="7">
        <v>1000</v>
      </c>
      <c r="T45" s="7">
        <v>1000</v>
      </c>
      <c r="U45" s="7">
        <v>3000</v>
      </c>
    </row>
    <row r="46" spans="1:21" x14ac:dyDescent="0.2">
      <c r="I46" s="1">
        <v>9</v>
      </c>
      <c r="J46" s="1" t="s">
        <v>57</v>
      </c>
      <c r="K46" s="1" t="s">
        <v>30</v>
      </c>
      <c r="L46" s="1">
        <v>20</v>
      </c>
      <c r="M46" s="1" t="s">
        <v>31</v>
      </c>
      <c r="N46" s="1" t="s">
        <v>58</v>
      </c>
      <c r="O46" s="1" t="s">
        <v>59</v>
      </c>
      <c r="P46" s="1">
        <v>9.1999999999999993</v>
      </c>
      <c r="Q46" s="1" t="s">
        <v>57</v>
      </c>
      <c r="R46" s="7">
        <v>1000</v>
      </c>
      <c r="S46" s="7">
        <v>1000</v>
      </c>
      <c r="T46" s="7">
        <v>1000</v>
      </c>
      <c r="U46" s="7">
        <v>3000</v>
      </c>
    </row>
    <row r="47" spans="1:21" x14ac:dyDescent="0.2">
      <c r="I47" s="1">
        <v>10</v>
      </c>
      <c r="J47" s="1" t="s">
        <v>60</v>
      </c>
      <c r="K47" s="1" t="s">
        <v>30</v>
      </c>
      <c r="L47" s="1">
        <v>6</v>
      </c>
      <c r="M47" s="1" t="s">
        <v>31</v>
      </c>
      <c r="N47" s="1" t="s">
        <v>61</v>
      </c>
      <c r="O47" s="1" t="s">
        <v>62</v>
      </c>
      <c r="P47" s="1">
        <v>9</v>
      </c>
      <c r="Q47" s="1" t="s">
        <v>63</v>
      </c>
      <c r="R47" s="7">
        <v>1000</v>
      </c>
      <c r="S47" s="7">
        <v>1000</v>
      </c>
      <c r="T47" s="7">
        <v>1000</v>
      </c>
      <c r="U47" s="7">
        <v>3000</v>
      </c>
    </row>
    <row r="48" spans="1:21" x14ac:dyDescent="0.2">
      <c r="I48" s="1">
        <v>11</v>
      </c>
      <c r="J48" s="1" t="s">
        <v>64</v>
      </c>
      <c r="K48" s="1" t="s">
        <v>30</v>
      </c>
      <c r="L48" s="1">
        <v>19</v>
      </c>
      <c r="M48" s="1" t="s">
        <v>31</v>
      </c>
      <c r="N48" s="1" t="s">
        <v>65</v>
      </c>
      <c r="O48" s="1" t="s">
        <v>59</v>
      </c>
      <c r="P48" s="1">
        <v>8</v>
      </c>
      <c r="Q48" s="1" t="s">
        <v>64</v>
      </c>
      <c r="R48" s="7">
        <v>1000</v>
      </c>
      <c r="S48" s="7">
        <v>1000</v>
      </c>
      <c r="T48" s="7">
        <v>1000</v>
      </c>
      <c r="U48" s="7">
        <v>3000</v>
      </c>
    </row>
    <row r="49" spans="9:21" x14ac:dyDescent="0.2">
      <c r="I49" s="1">
        <v>12</v>
      </c>
      <c r="J49" s="1" t="s">
        <v>66</v>
      </c>
      <c r="K49" s="1" t="s">
        <v>30</v>
      </c>
      <c r="L49" s="1">
        <v>25</v>
      </c>
      <c r="M49" s="1" t="s">
        <v>31</v>
      </c>
      <c r="N49" s="1" t="s">
        <v>67</v>
      </c>
      <c r="O49" s="1" t="s">
        <v>68</v>
      </c>
      <c r="P49" s="1">
        <v>9.9</v>
      </c>
      <c r="Q49" s="1" t="s">
        <v>66</v>
      </c>
      <c r="R49" s="7">
        <v>1000</v>
      </c>
      <c r="S49" s="7">
        <v>1000</v>
      </c>
      <c r="T49" s="7">
        <v>1000</v>
      </c>
      <c r="U49" s="7">
        <v>3000</v>
      </c>
    </row>
    <row r="50" spans="9:21" x14ac:dyDescent="0.2">
      <c r="I50" s="1">
        <v>13</v>
      </c>
      <c r="J50" s="1" t="s">
        <v>69</v>
      </c>
      <c r="K50" s="1" t="s">
        <v>30</v>
      </c>
      <c r="L50" s="1">
        <v>20</v>
      </c>
      <c r="M50" s="1" t="s">
        <v>31</v>
      </c>
      <c r="N50" s="1" t="s">
        <v>32</v>
      </c>
      <c r="O50" s="1" t="s">
        <v>70</v>
      </c>
      <c r="P50" s="1">
        <v>9.3000000000000007</v>
      </c>
      <c r="Q50" s="1" t="s">
        <v>69</v>
      </c>
      <c r="R50" s="7">
        <v>1000</v>
      </c>
      <c r="S50" s="7">
        <v>1000</v>
      </c>
      <c r="T50" s="7">
        <v>1000</v>
      </c>
      <c r="U50" s="7">
        <v>3000</v>
      </c>
    </row>
    <row r="51" spans="9:21" x14ac:dyDescent="0.2">
      <c r="I51" s="1">
        <v>14</v>
      </c>
      <c r="J51" s="1" t="s">
        <v>71</v>
      </c>
      <c r="K51" s="1" t="s">
        <v>30</v>
      </c>
      <c r="L51" s="1">
        <v>17</v>
      </c>
      <c r="M51" s="1" t="s">
        <v>31</v>
      </c>
      <c r="N51" s="1" t="s">
        <v>61</v>
      </c>
      <c r="O51" s="1" t="s">
        <v>72</v>
      </c>
      <c r="P51" s="1">
        <v>8</v>
      </c>
      <c r="Q51" s="1" t="s">
        <v>73</v>
      </c>
      <c r="R51" s="7">
        <v>1000</v>
      </c>
      <c r="S51" s="7">
        <v>1000</v>
      </c>
      <c r="T51" s="7">
        <v>1000</v>
      </c>
      <c r="U51" s="7">
        <v>3000</v>
      </c>
    </row>
    <row r="52" spans="9:21" x14ac:dyDescent="0.2">
      <c r="I52" s="1">
        <v>15</v>
      </c>
      <c r="J52" s="1" t="s">
        <v>74</v>
      </c>
      <c r="K52" s="1" t="s">
        <v>43</v>
      </c>
      <c r="L52" s="1">
        <v>7</v>
      </c>
      <c r="M52" s="1" t="s">
        <v>31</v>
      </c>
      <c r="N52" s="1" t="s">
        <v>75</v>
      </c>
      <c r="O52" s="1" t="s">
        <v>55</v>
      </c>
      <c r="P52" s="1">
        <v>9</v>
      </c>
      <c r="Q52" s="1" t="s">
        <v>76</v>
      </c>
      <c r="R52" s="7">
        <v>1000</v>
      </c>
      <c r="S52" s="7">
        <v>1000</v>
      </c>
      <c r="T52" s="7">
        <v>1000</v>
      </c>
      <c r="U52" s="7">
        <v>3000</v>
      </c>
    </row>
    <row r="53" spans="9:21" x14ac:dyDescent="0.2">
      <c r="I53" s="1">
        <v>16</v>
      </c>
      <c r="J53" s="1" t="s">
        <v>77</v>
      </c>
      <c r="K53" s="1" t="s">
        <v>43</v>
      </c>
      <c r="L53" s="1">
        <v>7</v>
      </c>
      <c r="M53" s="1" t="s">
        <v>31</v>
      </c>
      <c r="N53" s="1" t="s">
        <v>78</v>
      </c>
      <c r="O53" s="1" t="s">
        <v>79</v>
      </c>
      <c r="P53" s="1">
        <v>9.3000000000000007</v>
      </c>
      <c r="Q53" s="1" t="s">
        <v>80</v>
      </c>
      <c r="R53" s="7">
        <v>1000</v>
      </c>
      <c r="S53" s="7">
        <v>1000</v>
      </c>
      <c r="T53" s="7">
        <v>1000</v>
      </c>
      <c r="U53" s="7">
        <v>3000</v>
      </c>
    </row>
    <row r="54" spans="9:21" x14ac:dyDescent="0.2">
      <c r="I54" s="1">
        <v>17</v>
      </c>
      <c r="J54" s="1" t="s">
        <v>81</v>
      </c>
      <c r="K54" s="1" t="s">
        <v>43</v>
      </c>
      <c r="L54" s="1">
        <v>20</v>
      </c>
      <c r="M54" s="1" t="s">
        <v>31</v>
      </c>
      <c r="N54" s="1" t="s">
        <v>65</v>
      </c>
      <c r="O54" s="1" t="s">
        <v>59</v>
      </c>
      <c r="P54" s="1">
        <v>8.4</v>
      </c>
      <c r="Q54" s="1" t="s">
        <v>81</v>
      </c>
      <c r="R54" s="7">
        <v>1000</v>
      </c>
      <c r="S54" s="7">
        <v>1000</v>
      </c>
      <c r="T54" s="7">
        <v>1000</v>
      </c>
      <c r="U54" s="7">
        <v>3000</v>
      </c>
    </row>
    <row r="55" spans="9:21" x14ac:dyDescent="0.2">
      <c r="I55" s="1">
        <v>18</v>
      </c>
      <c r="J55" s="1" t="s">
        <v>82</v>
      </c>
      <c r="K55" s="1" t="s">
        <v>30</v>
      </c>
      <c r="L55" s="1">
        <v>17</v>
      </c>
      <c r="M55" s="1" t="s">
        <v>31</v>
      </c>
      <c r="N55" s="1" t="s">
        <v>67</v>
      </c>
      <c r="O55" s="1" t="s">
        <v>59</v>
      </c>
      <c r="P55" s="1">
        <v>9.6</v>
      </c>
      <c r="Q55" s="1" t="s">
        <v>83</v>
      </c>
      <c r="R55" s="7">
        <v>1000</v>
      </c>
      <c r="S55" s="7">
        <v>1000</v>
      </c>
      <c r="T55" s="7">
        <v>1000</v>
      </c>
      <c r="U55" s="7">
        <v>3000</v>
      </c>
    </row>
    <row r="56" spans="9:21" x14ac:dyDescent="0.2">
      <c r="I56" s="1">
        <v>19</v>
      </c>
      <c r="J56" s="1" t="s">
        <v>84</v>
      </c>
      <c r="K56" s="1" t="s">
        <v>30</v>
      </c>
      <c r="L56" s="1">
        <v>23</v>
      </c>
      <c r="M56" s="1" t="s">
        <v>31</v>
      </c>
      <c r="N56" s="1" t="s">
        <v>85</v>
      </c>
      <c r="O56" s="1" t="s">
        <v>86</v>
      </c>
      <c r="P56" s="1">
        <v>8.1</v>
      </c>
      <c r="Q56" s="1" t="s">
        <v>84</v>
      </c>
      <c r="R56" s="7">
        <v>1000</v>
      </c>
      <c r="S56" s="7">
        <v>1000</v>
      </c>
      <c r="T56" s="7">
        <v>1000</v>
      </c>
      <c r="U56" s="7">
        <v>3000</v>
      </c>
    </row>
    <row r="57" spans="9:21" x14ac:dyDescent="0.2">
      <c r="I57" s="1">
        <v>20</v>
      </c>
      <c r="J57" s="1" t="s">
        <v>87</v>
      </c>
      <c r="K57" s="1" t="s">
        <v>43</v>
      </c>
      <c r="L57" s="1">
        <v>8</v>
      </c>
      <c r="M57" s="1" t="s">
        <v>31</v>
      </c>
      <c r="N57" s="1" t="s">
        <v>88</v>
      </c>
      <c r="O57" s="1" t="s">
        <v>55</v>
      </c>
      <c r="P57" s="1">
        <v>9</v>
      </c>
      <c r="Q57" s="1" t="s">
        <v>89</v>
      </c>
      <c r="R57" s="7">
        <v>1000</v>
      </c>
      <c r="S57" s="7">
        <v>1000</v>
      </c>
      <c r="T57" s="7">
        <v>1000</v>
      </c>
      <c r="U57" s="7">
        <v>3000</v>
      </c>
    </row>
    <row r="58" spans="9:21" x14ac:dyDescent="0.2">
      <c r="I58" s="1">
        <v>21</v>
      </c>
      <c r="J58" s="1" t="s">
        <v>90</v>
      </c>
      <c r="K58" s="1" t="s">
        <v>30</v>
      </c>
      <c r="L58" s="1">
        <v>53</v>
      </c>
      <c r="M58" s="1" t="s">
        <v>31</v>
      </c>
      <c r="N58" s="1" t="s">
        <v>32</v>
      </c>
      <c r="O58" s="1" t="s">
        <v>39</v>
      </c>
      <c r="P58" s="1">
        <v>9.1</v>
      </c>
      <c r="Q58" s="1" t="s">
        <v>90</v>
      </c>
      <c r="R58" s="7">
        <v>1000</v>
      </c>
      <c r="S58" s="7">
        <v>1000</v>
      </c>
      <c r="T58" s="7">
        <v>1000</v>
      </c>
      <c r="U58" s="7">
        <v>3000</v>
      </c>
    </row>
    <row r="59" spans="9:21" x14ac:dyDescent="0.2">
      <c r="I59" s="1">
        <v>22</v>
      </c>
      <c r="J59" s="1" t="s">
        <v>91</v>
      </c>
      <c r="K59" s="1" t="s">
        <v>30</v>
      </c>
      <c r="L59" s="1">
        <v>8</v>
      </c>
      <c r="M59" s="1" t="s">
        <v>31</v>
      </c>
      <c r="N59" s="1" t="s">
        <v>92</v>
      </c>
      <c r="O59" s="1" t="s">
        <v>93</v>
      </c>
      <c r="P59" s="1">
        <v>9.1999999999999993</v>
      </c>
      <c r="Q59" s="1" t="s">
        <v>94</v>
      </c>
      <c r="R59" s="7">
        <v>1000</v>
      </c>
      <c r="S59" s="7">
        <v>1000</v>
      </c>
      <c r="T59" s="7">
        <v>1000</v>
      </c>
      <c r="U59" s="7">
        <v>3000</v>
      </c>
    </row>
    <row r="60" spans="9:21" x14ac:dyDescent="0.2">
      <c r="I60" s="1">
        <v>23</v>
      </c>
      <c r="J60" s="1" t="s">
        <v>95</v>
      </c>
      <c r="K60" s="1" t="s">
        <v>30</v>
      </c>
      <c r="L60" s="1">
        <v>22</v>
      </c>
      <c r="M60" s="1" t="s">
        <v>31</v>
      </c>
      <c r="N60" s="1" t="s">
        <v>96</v>
      </c>
      <c r="O60" s="1" t="s">
        <v>68</v>
      </c>
      <c r="P60" s="1">
        <v>9.3000000000000007</v>
      </c>
      <c r="Q60" s="1" t="s">
        <v>95</v>
      </c>
      <c r="R60" s="7">
        <v>1000</v>
      </c>
      <c r="S60" s="7">
        <v>1000</v>
      </c>
      <c r="T60" s="7">
        <v>1000</v>
      </c>
      <c r="U60" s="7">
        <v>3000</v>
      </c>
    </row>
    <row r="61" spans="9:21" x14ac:dyDescent="0.2">
      <c r="I61" s="1">
        <v>24</v>
      </c>
      <c r="J61" s="1" t="s">
        <v>97</v>
      </c>
      <c r="K61" s="1" t="s">
        <v>43</v>
      </c>
      <c r="L61" s="1">
        <v>19</v>
      </c>
      <c r="M61" s="1" t="s">
        <v>31</v>
      </c>
      <c r="N61" s="1" t="s">
        <v>98</v>
      </c>
      <c r="O61" s="1" t="s">
        <v>59</v>
      </c>
      <c r="P61" s="1">
        <v>9.1999999999999993</v>
      </c>
      <c r="Q61" s="1" t="s">
        <v>97</v>
      </c>
      <c r="R61" s="7">
        <v>1000</v>
      </c>
      <c r="S61" s="7">
        <v>1000</v>
      </c>
      <c r="T61" s="7">
        <v>1000</v>
      </c>
      <c r="U61" s="7">
        <v>3000</v>
      </c>
    </row>
    <row r="62" spans="9:21" x14ac:dyDescent="0.2">
      <c r="I62" s="1">
        <v>25</v>
      </c>
      <c r="J62" s="1" t="s">
        <v>99</v>
      </c>
      <c r="K62" s="1" t="s">
        <v>30</v>
      </c>
      <c r="L62" s="1">
        <v>12</v>
      </c>
      <c r="M62" s="1" t="s">
        <v>31</v>
      </c>
      <c r="N62" s="1" t="s">
        <v>100</v>
      </c>
      <c r="O62" s="1" t="s">
        <v>36</v>
      </c>
      <c r="P62" s="1">
        <v>9.1</v>
      </c>
      <c r="Q62" s="1" t="s">
        <v>101</v>
      </c>
      <c r="R62" s="7">
        <v>1000</v>
      </c>
      <c r="S62" s="7">
        <v>1000</v>
      </c>
      <c r="T62" s="7">
        <v>1000</v>
      </c>
      <c r="U62" s="7">
        <v>3000</v>
      </c>
    </row>
    <row r="63" spans="9:21" x14ac:dyDescent="0.2">
      <c r="I63" s="1">
        <v>26</v>
      </c>
      <c r="J63" s="1" t="s">
        <v>102</v>
      </c>
      <c r="K63" s="1" t="s">
        <v>30</v>
      </c>
      <c r="L63" s="1">
        <v>17</v>
      </c>
      <c r="M63" s="1" t="s">
        <v>31</v>
      </c>
      <c r="N63" s="1" t="s">
        <v>103</v>
      </c>
      <c r="O63" s="1" t="s">
        <v>39</v>
      </c>
      <c r="P63" s="1">
        <v>8.4</v>
      </c>
      <c r="Q63" s="1" t="s">
        <v>104</v>
      </c>
      <c r="R63" s="7">
        <v>1000</v>
      </c>
      <c r="S63" s="7">
        <v>1000</v>
      </c>
      <c r="T63" s="7">
        <v>1000</v>
      </c>
      <c r="U63" s="7">
        <v>3000</v>
      </c>
    </row>
    <row r="64" spans="9:21" x14ac:dyDescent="0.2">
      <c r="I64" s="1">
        <v>27</v>
      </c>
      <c r="J64" s="1" t="s">
        <v>105</v>
      </c>
      <c r="K64" s="1" t="s">
        <v>30</v>
      </c>
      <c r="L64" s="1">
        <v>8</v>
      </c>
      <c r="M64" s="1" t="s">
        <v>31</v>
      </c>
      <c r="N64" s="1" t="s">
        <v>106</v>
      </c>
      <c r="O64" s="1" t="s">
        <v>93</v>
      </c>
      <c r="P64" s="1">
        <v>9.8000000000000007</v>
      </c>
      <c r="Q64" s="1" t="s">
        <v>107</v>
      </c>
      <c r="R64" s="7">
        <v>1000</v>
      </c>
      <c r="S64" s="7">
        <v>1000</v>
      </c>
      <c r="T64" s="7">
        <v>1000</v>
      </c>
      <c r="U64" s="7">
        <v>3000</v>
      </c>
    </row>
    <row r="65" spans="9:21" x14ac:dyDescent="0.2">
      <c r="I65" s="1">
        <v>28</v>
      </c>
      <c r="J65" s="1" t="s">
        <v>108</v>
      </c>
      <c r="K65" s="1" t="s">
        <v>30</v>
      </c>
      <c r="L65" s="1">
        <v>11</v>
      </c>
      <c r="M65" s="1" t="s">
        <v>31</v>
      </c>
      <c r="N65" s="1" t="s">
        <v>109</v>
      </c>
      <c r="O65" s="1" t="s">
        <v>110</v>
      </c>
      <c r="P65" s="1">
        <v>8.5</v>
      </c>
      <c r="Q65" s="1" t="s">
        <v>111</v>
      </c>
      <c r="R65" s="7">
        <v>1000</v>
      </c>
      <c r="S65" s="7">
        <v>1000</v>
      </c>
      <c r="T65" s="7">
        <v>1000</v>
      </c>
      <c r="U65" s="7">
        <v>3000</v>
      </c>
    </row>
    <row r="66" spans="9:21" x14ac:dyDescent="0.2">
      <c r="I66" s="1">
        <v>29</v>
      </c>
      <c r="J66" s="1" t="s">
        <v>112</v>
      </c>
      <c r="K66" s="1" t="s">
        <v>43</v>
      </c>
      <c r="L66" s="1">
        <v>20</v>
      </c>
      <c r="M66" s="1" t="s">
        <v>31</v>
      </c>
      <c r="N66" s="1" t="s">
        <v>113</v>
      </c>
      <c r="O66" s="1" t="s">
        <v>55</v>
      </c>
      <c r="P66" s="1">
        <v>9</v>
      </c>
      <c r="Q66" s="1" t="s">
        <v>112</v>
      </c>
      <c r="R66" s="7">
        <v>1000</v>
      </c>
      <c r="S66" s="7">
        <v>1000</v>
      </c>
      <c r="T66" s="7">
        <v>1000</v>
      </c>
      <c r="U66" s="7">
        <v>3000</v>
      </c>
    </row>
    <row r="67" spans="9:21" x14ac:dyDescent="0.2">
      <c r="I67" s="1">
        <v>30</v>
      </c>
      <c r="J67" s="1" t="s">
        <v>114</v>
      </c>
      <c r="K67" s="1" t="s">
        <v>30</v>
      </c>
      <c r="L67" s="1">
        <v>11</v>
      </c>
      <c r="M67" s="1" t="s">
        <v>31</v>
      </c>
      <c r="N67" s="1" t="s">
        <v>115</v>
      </c>
      <c r="O67" s="1" t="s">
        <v>110</v>
      </c>
      <c r="P67" s="1">
        <v>8.6999999999999993</v>
      </c>
      <c r="Q67" s="1" t="s">
        <v>116</v>
      </c>
      <c r="R67" s="7">
        <v>1000</v>
      </c>
      <c r="S67" s="7">
        <v>1000</v>
      </c>
      <c r="T67" s="7">
        <v>1000</v>
      </c>
      <c r="U67" s="7">
        <v>3000</v>
      </c>
    </row>
    <row r="68" spans="9:21" x14ac:dyDescent="0.2">
      <c r="I68" s="1">
        <v>31</v>
      </c>
      <c r="J68" s="1" t="s">
        <v>117</v>
      </c>
      <c r="K68" s="1" t="s">
        <v>43</v>
      </c>
      <c r="L68" s="1">
        <v>14</v>
      </c>
      <c r="M68" s="1" t="s">
        <v>118</v>
      </c>
      <c r="N68" s="1" t="s">
        <v>119</v>
      </c>
      <c r="O68" s="1" t="s">
        <v>93</v>
      </c>
      <c r="P68" s="1">
        <v>8</v>
      </c>
      <c r="Q68" s="1" t="s">
        <v>120</v>
      </c>
      <c r="R68" s="7">
        <v>500</v>
      </c>
      <c r="S68" s="7">
        <v>500</v>
      </c>
      <c r="T68" s="7">
        <v>500</v>
      </c>
      <c r="U68" s="7">
        <v>1500</v>
      </c>
    </row>
    <row r="69" spans="9:21" x14ac:dyDescent="0.2">
      <c r="I69" s="1">
        <v>32</v>
      </c>
      <c r="J69" s="1" t="s">
        <v>121</v>
      </c>
      <c r="K69" s="1" t="s">
        <v>30</v>
      </c>
      <c r="L69" s="1">
        <v>9</v>
      </c>
      <c r="M69" s="1" t="s">
        <v>118</v>
      </c>
      <c r="N69" s="1" t="s">
        <v>122</v>
      </c>
      <c r="O69" s="1" t="s">
        <v>93</v>
      </c>
      <c r="P69" s="1">
        <v>7</v>
      </c>
      <c r="Q69" s="1" t="s">
        <v>123</v>
      </c>
      <c r="R69" s="7">
        <v>500</v>
      </c>
      <c r="S69" s="7">
        <v>500</v>
      </c>
      <c r="T69" s="7">
        <v>500</v>
      </c>
      <c r="U69" s="7">
        <v>1500</v>
      </c>
    </row>
    <row r="70" spans="9:21" x14ac:dyDescent="0.2">
      <c r="I70" s="1">
        <v>33</v>
      </c>
      <c r="J70" s="1" t="s">
        <v>124</v>
      </c>
      <c r="K70" s="1" t="s">
        <v>43</v>
      </c>
      <c r="L70" s="1">
        <v>7</v>
      </c>
      <c r="M70" s="1" t="s">
        <v>118</v>
      </c>
      <c r="N70" s="1" t="s">
        <v>125</v>
      </c>
      <c r="O70" s="1" t="s">
        <v>55</v>
      </c>
      <c r="P70" s="1">
        <v>8.3000000000000007</v>
      </c>
      <c r="Q70" s="1" t="s">
        <v>126</v>
      </c>
      <c r="R70" s="7">
        <v>500</v>
      </c>
      <c r="S70" s="7">
        <v>500</v>
      </c>
      <c r="T70" s="7">
        <v>500</v>
      </c>
      <c r="U70" s="7">
        <v>1500</v>
      </c>
    </row>
    <row r="71" spans="9:21" x14ac:dyDescent="0.2">
      <c r="I71" s="1">
        <v>34</v>
      </c>
      <c r="J71" s="1" t="s">
        <v>127</v>
      </c>
      <c r="K71" s="1" t="s">
        <v>43</v>
      </c>
      <c r="L71" s="1">
        <v>11</v>
      </c>
      <c r="M71" s="1" t="s">
        <v>118</v>
      </c>
      <c r="N71" s="1" t="s">
        <v>128</v>
      </c>
      <c r="O71" s="1" t="s">
        <v>129</v>
      </c>
      <c r="P71" s="1">
        <v>9.4</v>
      </c>
      <c r="Q71" s="1" t="s">
        <v>130</v>
      </c>
      <c r="R71" s="7">
        <v>500</v>
      </c>
      <c r="S71" s="7">
        <v>500</v>
      </c>
      <c r="T71" s="7">
        <v>500</v>
      </c>
      <c r="U71" s="7">
        <v>1500</v>
      </c>
    </row>
    <row r="72" spans="9:21" x14ac:dyDescent="0.2">
      <c r="I72" s="1">
        <v>35</v>
      </c>
      <c r="J72" s="1" t="s">
        <v>131</v>
      </c>
      <c r="K72" s="1" t="s">
        <v>43</v>
      </c>
      <c r="L72" s="1">
        <v>7</v>
      </c>
      <c r="M72" s="1" t="s">
        <v>118</v>
      </c>
      <c r="N72" s="1" t="s">
        <v>132</v>
      </c>
      <c r="O72" s="1" t="s">
        <v>55</v>
      </c>
      <c r="P72" s="1">
        <v>6.8</v>
      </c>
      <c r="Q72" s="1" t="s">
        <v>133</v>
      </c>
      <c r="R72" s="7">
        <v>500</v>
      </c>
      <c r="S72" s="7">
        <v>500</v>
      </c>
      <c r="T72" s="7">
        <v>500</v>
      </c>
      <c r="U72" s="7">
        <v>1500</v>
      </c>
    </row>
    <row r="73" spans="9:21" x14ac:dyDescent="0.2">
      <c r="I73" s="1">
        <v>36</v>
      </c>
      <c r="J73" s="1" t="s">
        <v>134</v>
      </c>
      <c r="K73" s="1" t="s">
        <v>30</v>
      </c>
      <c r="L73" s="1">
        <v>16</v>
      </c>
      <c r="M73" s="1" t="s">
        <v>118</v>
      </c>
      <c r="N73" s="1" t="s">
        <v>135</v>
      </c>
      <c r="O73" s="1" t="s">
        <v>70</v>
      </c>
      <c r="P73" s="1">
        <v>8.3000000000000007</v>
      </c>
      <c r="Q73" s="1" t="s">
        <v>136</v>
      </c>
      <c r="R73" s="7">
        <v>500</v>
      </c>
      <c r="S73" s="7">
        <v>500</v>
      </c>
      <c r="T73" s="7">
        <v>500</v>
      </c>
      <c r="U73" s="7">
        <v>1500</v>
      </c>
    </row>
    <row r="74" spans="9:21" x14ac:dyDescent="0.2">
      <c r="I74" s="1">
        <v>37</v>
      </c>
      <c r="J74" s="1" t="s">
        <v>137</v>
      </c>
      <c r="K74" s="1" t="s">
        <v>43</v>
      </c>
      <c r="L74" s="1">
        <v>10</v>
      </c>
      <c r="M74" s="1" t="s">
        <v>118</v>
      </c>
      <c r="N74" s="1" t="s">
        <v>138</v>
      </c>
      <c r="O74" s="1" t="s">
        <v>129</v>
      </c>
      <c r="P74" s="1">
        <v>8.6999999999999993</v>
      </c>
      <c r="Q74" s="1" t="s">
        <v>139</v>
      </c>
      <c r="R74" s="7">
        <v>500</v>
      </c>
      <c r="S74" s="7">
        <v>500</v>
      </c>
      <c r="T74" s="7">
        <v>500</v>
      </c>
      <c r="U74" s="7">
        <v>1500</v>
      </c>
    </row>
    <row r="75" spans="9:21" x14ac:dyDescent="0.2">
      <c r="I75" s="1">
        <v>38</v>
      </c>
      <c r="J75" s="1" t="s">
        <v>140</v>
      </c>
      <c r="K75" s="1" t="s">
        <v>43</v>
      </c>
      <c r="L75" s="1">
        <v>16</v>
      </c>
      <c r="M75" s="1" t="s">
        <v>118</v>
      </c>
      <c r="N75" s="1" t="s">
        <v>141</v>
      </c>
      <c r="O75" s="1" t="s">
        <v>59</v>
      </c>
      <c r="P75" s="1">
        <v>8.1999999999999993</v>
      </c>
      <c r="Q75" s="1" t="s">
        <v>142</v>
      </c>
      <c r="R75" s="7">
        <v>500</v>
      </c>
      <c r="S75" s="7">
        <v>500</v>
      </c>
      <c r="T75" s="7">
        <v>500</v>
      </c>
      <c r="U75" s="7">
        <v>1500</v>
      </c>
    </row>
    <row r="76" spans="9:21" x14ac:dyDescent="0.2">
      <c r="I76" s="1">
        <v>39</v>
      </c>
      <c r="J76" s="1" t="s">
        <v>143</v>
      </c>
      <c r="K76" s="1" t="s">
        <v>43</v>
      </c>
      <c r="L76" s="1">
        <v>16</v>
      </c>
      <c r="M76" s="1" t="s">
        <v>118</v>
      </c>
      <c r="N76" s="1" t="s">
        <v>144</v>
      </c>
      <c r="O76" s="1" t="s">
        <v>145</v>
      </c>
      <c r="P76" s="1">
        <v>9.3000000000000007</v>
      </c>
      <c r="Q76" s="1" t="s">
        <v>146</v>
      </c>
      <c r="R76" s="7">
        <v>500</v>
      </c>
      <c r="S76" s="7">
        <v>500</v>
      </c>
      <c r="T76" s="7">
        <v>500</v>
      </c>
      <c r="U76" s="7">
        <v>1500</v>
      </c>
    </row>
    <row r="77" spans="9:21" x14ac:dyDescent="0.2">
      <c r="I77" s="1">
        <v>40</v>
      </c>
      <c r="J77" s="1" t="s">
        <v>147</v>
      </c>
      <c r="K77" s="1" t="s">
        <v>30</v>
      </c>
      <c r="L77" s="1">
        <v>7</v>
      </c>
      <c r="M77" s="1" t="s">
        <v>118</v>
      </c>
      <c r="N77" s="1" t="s">
        <v>148</v>
      </c>
      <c r="O77" s="1" t="s">
        <v>36</v>
      </c>
      <c r="P77" s="1">
        <v>9.3000000000000007</v>
      </c>
      <c r="Q77" s="1" t="s">
        <v>149</v>
      </c>
      <c r="R77" s="7">
        <v>500</v>
      </c>
      <c r="S77" s="7">
        <v>500</v>
      </c>
      <c r="T77" s="7">
        <v>500</v>
      </c>
      <c r="U77" s="7">
        <v>1500</v>
      </c>
    </row>
    <row r="78" spans="9:21" x14ac:dyDescent="0.2">
      <c r="I78" s="1">
        <v>41</v>
      </c>
      <c r="J78" s="1" t="s">
        <v>150</v>
      </c>
      <c r="K78" s="1" t="s">
        <v>43</v>
      </c>
      <c r="L78" s="1">
        <v>8</v>
      </c>
      <c r="M78" s="1" t="s">
        <v>118</v>
      </c>
      <c r="N78" s="1" t="s">
        <v>151</v>
      </c>
      <c r="O78" s="1" t="s">
        <v>93</v>
      </c>
      <c r="P78" s="1">
        <v>8.4</v>
      </c>
      <c r="Q78" s="1" t="s">
        <v>152</v>
      </c>
      <c r="R78" s="7">
        <v>500</v>
      </c>
      <c r="S78" s="7">
        <v>500</v>
      </c>
      <c r="T78" s="7">
        <v>500</v>
      </c>
      <c r="U78" s="7">
        <v>1500</v>
      </c>
    </row>
    <row r="79" spans="9:21" x14ac:dyDescent="0.2">
      <c r="I79" s="1">
        <v>42</v>
      </c>
      <c r="J79" s="1" t="s">
        <v>153</v>
      </c>
      <c r="K79" s="1" t="s">
        <v>43</v>
      </c>
      <c r="L79" s="1">
        <v>18</v>
      </c>
      <c r="M79" s="1" t="s">
        <v>118</v>
      </c>
      <c r="N79" s="1" t="s">
        <v>154</v>
      </c>
      <c r="O79" s="1" t="s">
        <v>59</v>
      </c>
      <c r="P79" s="1">
        <v>9.1</v>
      </c>
      <c r="Q79" s="1" t="s">
        <v>153</v>
      </c>
      <c r="R79" s="7">
        <v>500</v>
      </c>
      <c r="S79" s="7">
        <v>500</v>
      </c>
      <c r="T79" s="7">
        <v>500</v>
      </c>
      <c r="U79" s="7">
        <v>1500</v>
      </c>
    </row>
    <row r="80" spans="9:21" x14ac:dyDescent="0.2">
      <c r="I80" s="1">
        <v>43</v>
      </c>
      <c r="J80" s="1" t="s">
        <v>155</v>
      </c>
      <c r="K80" s="1" t="s">
        <v>43</v>
      </c>
      <c r="L80" s="1">
        <v>17</v>
      </c>
      <c r="M80" s="1" t="s">
        <v>118</v>
      </c>
      <c r="N80" s="1" t="s">
        <v>156</v>
      </c>
      <c r="O80" s="1" t="s">
        <v>70</v>
      </c>
      <c r="P80" s="1">
        <v>8.1999999999999993</v>
      </c>
      <c r="Q80" s="1" t="s">
        <v>157</v>
      </c>
      <c r="R80" s="7">
        <v>500</v>
      </c>
      <c r="S80" s="7">
        <v>500</v>
      </c>
      <c r="T80" s="7">
        <v>500</v>
      </c>
      <c r="U80" s="7">
        <v>1500</v>
      </c>
    </row>
    <row r="81" spans="9:21" x14ac:dyDescent="0.2">
      <c r="I81" s="1">
        <v>44</v>
      </c>
      <c r="J81" s="1" t="s">
        <v>158</v>
      </c>
      <c r="K81" s="1" t="s">
        <v>30</v>
      </c>
      <c r="L81" s="1">
        <v>20</v>
      </c>
      <c r="M81" s="1" t="s">
        <v>118</v>
      </c>
      <c r="N81" s="1" t="s">
        <v>32</v>
      </c>
      <c r="O81" s="1" t="s">
        <v>70</v>
      </c>
      <c r="P81" s="1">
        <v>8.3000000000000007</v>
      </c>
      <c r="Q81" s="1" t="s">
        <v>159</v>
      </c>
      <c r="R81" s="7">
        <v>500</v>
      </c>
      <c r="S81" s="7">
        <v>500</v>
      </c>
      <c r="T81" s="7">
        <v>500</v>
      </c>
      <c r="U81" s="7">
        <v>1500</v>
      </c>
    </row>
    <row r="82" spans="9:21" x14ac:dyDescent="0.2">
      <c r="I82" s="1">
        <v>45</v>
      </c>
      <c r="J82" s="1" t="s">
        <v>160</v>
      </c>
      <c r="K82" s="1" t="s">
        <v>43</v>
      </c>
      <c r="L82" s="1">
        <v>17</v>
      </c>
      <c r="M82" s="1" t="s">
        <v>118</v>
      </c>
      <c r="N82" s="1" t="s">
        <v>156</v>
      </c>
      <c r="O82" s="1" t="s">
        <v>70</v>
      </c>
      <c r="P82" s="1">
        <v>9.1</v>
      </c>
      <c r="Q82" s="1" t="s">
        <v>161</v>
      </c>
      <c r="R82" s="7">
        <v>500</v>
      </c>
      <c r="S82" s="7">
        <v>500</v>
      </c>
      <c r="T82" s="7">
        <v>500</v>
      </c>
      <c r="U82" s="7">
        <v>1500</v>
      </c>
    </row>
    <row r="83" spans="9:21" x14ac:dyDescent="0.2">
      <c r="I83" s="1">
        <v>46</v>
      </c>
      <c r="J83" s="1" t="s">
        <v>162</v>
      </c>
      <c r="K83" s="1" t="s">
        <v>30</v>
      </c>
      <c r="L83" s="1">
        <v>17</v>
      </c>
      <c r="M83" s="1" t="s">
        <v>118</v>
      </c>
      <c r="N83" s="1" t="s">
        <v>67</v>
      </c>
      <c r="O83" s="1" t="s">
        <v>59</v>
      </c>
      <c r="P83" s="1">
        <v>9.4</v>
      </c>
      <c r="Q83" s="1" t="s">
        <v>163</v>
      </c>
      <c r="R83" s="7">
        <v>500</v>
      </c>
      <c r="S83" s="7">
        <v>500</v>
      </c>
      <c r="T83" s="7">
        <v>500</v>
      </c>
      <c r="U83" s="7">
        <v>1500</v>
      </c>
    </row>
    <row r="84" spans="9:21" x14ac:dyDescent="0.2">
      <c r="I84" s="1">
        <v>47</v>
      </c>
      <c r="J84" s="1" t="s">
        <v>164</v>
      </c>
      <c r="K84" s="1" t="s">
        <v>43</v>
      </c>
      <c r="L84" s="1">
        <v>14</v>
      </c>
      <c r="M84" s="1" t="s">
        <v>118</v>
      </c>
      <c r="N84" s="1" t="s">
        <v>100</v>
      </c>
      <c r="O84" s="1" t="s">
        <v>55</v>
      </c>
      <c r="P84" s="1">
        <v>9.3000000000000007</v>
      </c>
      <c r="Q84" s="1" t="s">
        <v>165</v>
      </c>
      <c r="R84" s="7">
        <v>500</v>
      </c>
      <c r="S84" s="7">
        <v>500</v>
      </c>
      <c r="T84" s="7">
        <v>500</v>
      </c>
      <c r="U84" s="7">
        <v>1500</v>
      </c>
    </row>
    <row r="85" spans="9:21" x14ac:dyDescent="0.2">
      <c r="I85" s="1">
        <v>48</v>
      </c>
      <c r="J85" s="1" t="s">
        <v>166</v>
      </c>
      <c r="K85" s="1" t="s">
        <v>43</v>
      </c>
      <c r="L85" s="1">
        <v>7</v>
      </c>
      <c r="M85" s="1" t="s">
        <v>118</v>
      </c>
      <c r="N85" s="1" t="s">
        <v>167</v>
      </c>
      <c r="O85" s="1" t="s">
        <v>55</v>
      </c>
      <c r="P85" s="1">
        <v>8.9</v>
      </c>
      <c r="Q85" s="1" t="s">
        <v>168</v>
      </c>
      <c r="R85" s="7">
        <v>500</v>
      </c>
      <c r="S85" s="7">
        <v>500</v>
      </c>
      <c r="T85" s="7">
        <v>500</v>
      </c>
      <c r="U85" s="7">
        <v>1500</v>
      </c>
    </row>
    <row r="86" spans="9:21" x14ac:dyDescent="0.2">
      <c r="I86" s="1">
        <v>49</v>
      </c>
      <c r="J86" s="1" t="s">
        <v>169</v>
      </c>
      <c r="K86" s="1" t="s">
        <v>30</v>
      </c>
      <c r="L86" s="1">
        <v>9</v>
      </c>
      <c r="M86" s="1" t="s">
        <v>118</v>
      </c>
      <c r="N86" s="1" t="s">
        <v>170</v>
      </c>
      <c r="O86" s="1" t="s">
        <v>171</v>
      </c>
      <c r="P86" s="1">
        <v>8.8000000000000007</v>
      </c>
      <c r="Q86" s="1" t="s">
        <v>172</v>
      </c>
      <c r="R86" s="7">
        <v>500</v>
      </c>
      <c r="S86" s="7">
        <v>500</v>
      </c>
      <c r="T86" s="7">
        <v>500</v>
      </c>
      <c r="U86" s="7">
        <v>1500</v>
      </c>
    </row>
    <row r="87" spans="9:21" x14ac:dyDescent="0.2">
      <c r="I87" s="1">
        <v>50</v>
      </c>
      <c r="J87" s="1" t="s">
        <v>173</v>
      </c>
      <c r="K87" s="1" t="s">
        <v>30</v>
      </c>
      <c r="L87" s="1">
        <v>6</v>
      </c>
      <c r="M87" s="1" t="s">
        <v>118</v>
      </c>
      <c r="N87" s="1" t="s">
        <v>174</v>
      </c>
      <c r="O87" s="1" t="s">
        <v>36</v>
      </c>
      <c r="P87" s="1">
        <v>8.9</v>
      </c>
      <c r="Q87" s="1" t="s">
        <v>175</v>
      </c>
      <c r="R87" s="7">
        <v>500</v>
      </c>
      <c r="S87" s="7">
        <v>500</v>
      </c>
      <c r="T87" s="7">
        <v>500</v>
      </c>
      <c r="U87" s="7">
        <v>1500</v>
      </c>
    </row>
    <row r="88" spans="9:21" x14ac:dyDescent="0.2">
      <c r="I88" s="1">
        <v>51</v>
      </c>
      <c r="J88" s="1" t="s">
        <v>176</v>
      </c>
      <c r="K88" s="1" t="s">
        <v>30</v>
      </c>
      <c r="L88" s="1">
        <v>18</v>
      </c>
      <c r="M88" s="1" t="s">
        <v>118</v>
      </c>
      <c r="N88" s="1" t="s">
        <v>177</v>
      </c>
      <c r="O88" s="1" t="s">
        <v>59</v>
      </c>
      <c r="P88" s="1">
        <v>8.6</v>
      </c>
      <c r="Q88" s="1" t="s">
        <v>176</v>
      </c>
      <c r="R88" s="7">
        <v>500</v>
      </c>
      <c r="S88" s="7">
        <v>500</v>
      </c>
      <c r="T88" s="7">
        <v>500</v>
      </c>
      <c r="U88" s="7">
        <v>1500</v>
      </c>
    </row>
    <row r="89" spans="9:21" x14ac:dyDescent="0.2">
      <c r="I89" s="1">
        <v>52</v>
      </c>
      <c r="J89" s="1" t="s">
        <v>178</v>
      </c>
      <c r="K89" s="1" t="s">
        <v>30</v>
      </c>
      <c r="L89" s="1">
        <v>20</v>
      </c>
      <c r="M89" s="1" t="s">
        <v>118</v>
      </c>
      <c r="N89" s="1" t="s">
        <v>179</v>
      </c>
      <c r="O89" s="1" t="s">
        <v>180</v>
      </c>
      <c r="P89" s="1">
        <v>8.8000000000000007</v>
      </c>
      <c r="Q89" s="1" t="s">
        <v>178</v>
      </c>
      <c r="R89" s="7">
        <v>500</v>
      </c>
      <c r="S89" s="7">
        <v>500</v>
      </c>
      <c r="T89" s="7">
        <v>500</v>
      </c>
      <c r="U89" s="7">
        <v>1500</v>
      </c>
    </row>
    <row r="90" spans="9:21" x14ac:dyDescent="0.2">
      <c r="I90" s="1">
        <v>53</v>
      </c>
      <c r="J90" s="1" t="s">
        <v>181</v>
      </c>
      <c r="K90" s="1" t="s">
        <v>43</v>
      </c>
      <c r="L90" s="1">
        <v>16</v>
      </c>
      <c r="M90" s="1" t="s">
        <v>118</v>
      </c>
      <c r="N90" s="1" t="s">
        <v>182</v>
      </c>
      <c r="O90" s="1" t="s">
        <v>59</v>
      </c>
      <c r="P90" s="1">
        <v>8.6999999999999993</v>
      </c>
      <c r="Q90" s="1" t="s">
        <v>183</v>
      </c>
      <c r="R90" s="7">
        <v>500</v>
      </c>
      <c r="S90" s="7">
        <v>500</v>
      </c>
      <c r="T90" s="7">
        <v>500</v>
      </c>
      <c r="U90" s="7">
        <v>1500</v>
      </c>
    </row>
    <row r="91" spans="9:21" x14ac:dyDescent="0.2">
      <c r="I91" s="1">
        <v>54</v>
      </c>
      <c r="J91" s="1" t="s">
        <v>184</v>
      </c>
      <c r="K91" s="1" t="s">
        <v>30</v>
      </c>
      <c r="L91" s="1">
        <v>13</v>
      </c>
      <c r="M91" s="1" t="s">
        <v>118</v>
      </c>
      <c r="N91" s="1" t="s">
        <v>185</v>
      </c>
      <c r="O91" s="1" t="s">
        <v>55</v>
      </c>
      <c r="P91" s="1">
        <v>10</v>
      </c>
      <c r="Q91" s="1" t="s">
        <v>186</v>
      </c>
      <c r="R91" s="7">
        <v>500</v>
      </c>
      <c r="S91" s="7">
        <v>500</v>
      </c>
      <c r="T91" s="7">
        <v>500</v>
      </c>
      <c r="U91" s="7">
        <v>1500</v>
      </c>
    </row>
    <row r="92" spans="9:21" x14ac:dyDescent="0.2">
      <c r="I92" s="1">
        <v>55</v>
      </c>
      <c r="J92" s="1" t="s">
        <v>187</v>
      </c>
      <c r="K92" s="1" t="s">
        <v>30</v>
      </c>
      <c r="L92" s="1">
        <v>19</v>
      </c>
      <c r="M92" s="1" t="s">
        <v>118</v>
      </c>
      <c r="N92" s="1" t="s">
        <v>58</v>
      </c>
      <c r="O92" s="1" t="s">
        <v>59</v>
      </c>
      <c r="P92" s="1">
        <v>9</v>
      </c>
      <c r="Q92" s="1" t="s">
        <v>187</v>
      </c>
      <c r="R92" s="7">
        <v>500</v>
      </c>
      <c r="S92" s="7">
        <v>500</v>
      </c>
      <c r="T92" s="7">
        <v>500</v>
      </c>
      <c r="U92" s="7">
        <v>1500</v>
      </c>
    </row>
    <row r="93" spans="9:21" x14ac:dyDescent="0.2">
      <c r="I93" s="1">
        <v>56</v>
      </c>
      <c r="J93" s="1" t="s">
        <v>188</v>
      </c>
      <c r="K93" s="1" t="s">
        <v>30</v>
      </c>
      <c r="L93" s="1">
        <v>23</v>
      </c>
      <c r="M93" s="1" t="s">
        <v>118</v>
      </c>
      <c r="N93" s="1" t="s">
        <v>32</v>
      </c>
      <c r="O93" s="1" t="s">
        <v>189</v>
      </c>
      <c r="P93" s="1">
        <v>8.5</v>
      </c>
      <c r="Q93" s="1" t="s">
        <v>188</v>
      </c>
      <c r="R93" s="7">
        <v>500</v>
      </c>
      <c r="S93" s="7">
        <v>500</v>
      </c>
      <c r="T93" s="7">
        <v>500</v>
      </c>
      <c r="U93" s="7">
        <v>1500</v>
      </c>
    </row>
    <row r="94" spans="9:21" x14ac:dyDescent="0.2">
      <c r="I94" s="1">
        <v>57</v>
      </c>
      <c r="J94" s="1" t="s">
        <v>190</v>
      </c>
      <c r="K94" s="1" t="s">
        <v>43</v>
      </c>
      <c r="L94" s="1">
        <v>21</v>
      </c>
      <c r="M94" s="1" t="s">
        <v>118</v>
      </c>
      <c r="N94" s="1" t="s">
        <v>191</v>
      </c>
      <c r="O94" s="1" t="s">
        <v>86</v>
      </c>
      <c r="P94" s="1">
        <v>8.1999999999999993</v>
      </c>
      <c r="Q94" s="1" t="s">
        <v>190</v>
      </c>
      <c r="R94" s="7">
        <v>500</v>
      </c>
      <c r="S94" s="7">
        <v>500</v>
      </c>
      <c r="T94" s="7">
        <v>500</v>
      </c>
      <c r="U94" s="7">
        <v>1500</v>
      </c>
    </row>
    <row r="95" spans="9:21" x14ac:dyDescent="0.2">
      <c r="I95" s="1">
        <v>58</v>
      </c>
      <c r="J95" s="1" t="s">
        <v>192</v>
      </c>
      <c r="K95" s="1" t="s">
        <v>30</v>
      </c>
      <c r="L95" s="1">
        <v>16</v>
      </c>
      <c r="M95" s="1" t="s">
        <v>118</v>
      </c>
      <c r="N95" s="1" t="s">
        <v>193</v>
      </c>
      <c r="O95" s="1" t="s">
        <v>70</v>
      </c>
      <c r="P95" s="1">
        <v>8.1</v>
      </c>
      <c r="Q95" s="1" t="s">
        <v>194</v>
      </c>
      <c r="R95" s="7">
        <v>500</v>
      </c>
      <c r="S95" s="7">
        <v>500</v>
      </c>
      <c r="T95" s="7">
        <v>500</v>
      </c>
      <c r="U95" s="7">
        <v>1500</v>
      </c>
    </row>
    <row r="96" spans="9:21" x14ac:dyDescent="0.2">
      <c r="I96" s="1">
        <v>59</v>
      </c>
      <c r="J96" s="1" t="s">
        <v>195</v>
      </c>
      <c r="K96" s="1" t="s">
        <v>30</v>
      </c>
      <c r="L96" s="1">
        <v>19</v>
      </c>
      <c r="M96" s="1" t="s">
        <v>118</v>
      </c>
      <c r="N96" s="1" t="s">
        <v>32</v>
      </c>
      <c r="O96" s="1" t="s">
        <v>45</v>
      </c>
      <c r="P96" s="1">
        <v>9.3000000000000007</v>
      </c>
      <c r="Q96" s="1" t="s">
        <v>195</v>
      </c>
      <c r="R96" s="7">
        <v>500</v>
      </c>
      <c r="S96" s="7">
        <v>500</v>
      </c>
      <c r="T96" s="7">
        <v>500</v>
      </c>
      <c r="U96" s="7">
        <v>1500</v>
      </c>
    </row>
    <row r="97" spans="9:21" x14ac:dyDescent="0.2">
      <c r="I97" s="1">
        <v>60</v>
      </c>
      <c r="J97" s="1" t="s">
        <v>196</v>
      </c>
      <c r="K97" s="1" t="s">
        <v>43</v>
      </c>
      <c r="L97" s="1">
        <v>11</v>
      </c>
      <c r="M97" s="1" t="s">
        <v>118</v>
      </c>
      <c r="N97" s="1" t="s">
        <v>197</v>
      </c>
      <c r="O97" s="1" t="s">
        <v>129</v>
      </c>
      <c r="P97" s="1">
        <v>8.1</v>
      </c>
      <c r="Q97" s="1" t="s">
        <v>198</v>
      </c>
      <c r="R97" s="7">
        <v>500</v>
      </c>
      <c r="S97" s="7">
        <v>500</v>
      </c>
      <c r="T97" s="7">
        <v>500</v>
      </c>
      <c r="U97" s="7">
        <v>1500</v>
      </c>
    </row>
    <row r="98" spans="9:21" x14ac:dyDescent="0.2">
      <c r="I98" s="1">
        <v>61</v>
      </c>
      <c r="J98" s="1" t="s">
        <v>199</v>
      </c>
      <c r="K98" s="1" t="s">
        <v>30</v>
      </c>
      <c r="L98" s="1">
        <v>14</v>
      </c>
      <c r="M98" s="1" t="s">
        <v>200</v>
      </c>
      <c r="N98" s="1" t="s">
        <v>201</v>
      </c>
      <c r="O98" s="1" t="s">
        <v>55</v>
      </c>
      <c r="P98" s="1">
        <v>9.9</v>
      </c>
      <c r="Q98" s="1" t="s">
        <v>202</v>
      </c>
      <c r="R98" s="7">
        <v>250</v>
      </c>
      <c r="S98" s="7">
        <v>250</v>
      </c>
      <c r="T98" s="7">
        <v>250</v>
      </c>
      <c r="U98" s="7">
        <v>750</v>
      </c>
    </row>
    <row r="99" spans="9:21" x14ac:dyDescent="0.2">
      <c r="I99" s="1">
        <v>62</v>
      </c>
      <c r="J99" s="1" t="s">
        <v>203</v>
      </c>
      <c r="K99" s="1" t="s">
        <v>43</v>
      </c>
      <c r="L99" s="1">
        <v>9</v>
      </c>
      <c r="M99" s="1" t="s">
        <v>200</v>
      </c>
      <c r="N99" s="1" t="s">
        <v>204</v>
      </c>
      <c r="O99" s="1" t="s">
        <v>171</v>
      </c>
      <c r="P99" s="1">
        <v>8.9</v>
      </c>
      <c r="Q99" s="1" t="s">
        <v>205</v>
      </c>
      <c r="R99" s="7">
        <v>250</v>
      </c>
      <c r="S99" s="7">
        <v>250</v>
      </c>
      <c r="T99" s="7">
        <v>250</v>
      </c>
      <c r="U99" s="7">
        <v>750</v>
      </c>
    </row>
    <row r="100" spans="9:21" x14ac:dyDescent="0.2">
      <c r="I100" s="1">
        <v>63</v>
      </c>
      <c r="J100" s="1" t="s">
        <v>206</v>
      </c>
      <c r="K100" s="1" t="s">
        <v>30</v>
      </c>
      <c r="L100" s="1">
        <v>22</v>
      </c>
      <c r="M100" s="1" t="s">
        <v>200</v>
      </c>
      <c r="N100" s="1" t="s">
        <v>177</v>
      </c>
      <c r="O100" s="1" t="s">
        <v>59</v>
      </c>
      <c r="P100" s="1">
        <v>8.8000000000000007</v>
      </c>
      <c r="Q100" s="1" t="s">
        <v>206</v>
      </c>
      <c r="R100" s="7">
        <v>250</v>
      </c>
      <c r="S100" s="7">
        <v>250</v>
      </c>
      <c r="T100" s="7">
        <v>250</v>
      </c>
      <c r="U100" s="7">
        <v>750</v>
      </c>
    </row>
    <row r="101" spans="9:21" x14ac:dyDescent="0.2">
      <c r="I101" s="1">
        <v>64</v>
      </c>
      <c r="J101" s="1" t="s">
        <v>207</v>
      </c>
      <c r="K101" s="1" t="s">
        <v>30</v>
      </c>
      <c r="L101" s="1">
        <v>15</v>
      </c>
      <c r="M101" s="1" t="s">
        <v>200</v>
      </c>
      <c r="N101" s="1" t="s">
        <v>208</v>
      </c>
      <c r="O101" s="1" t="s">
        <v>93</v>
      </c>
      <c r="P101" s="1">
        <v>8.6</v>
      </c>
      <c r="Q101" s="1" t="s">
        <v>209</v>
      </c>
      <c r="R101" s="7">
        <v>250</v>
      </c>
      <c r="S101" s="7">
        <v>250</v>
      </c>
      <c r="T101" s="7">
        <v>250</v>
      </c>
      <c r="U101" s="7">
        <v>750</v>
      </c>
    </row>
    <row r="102" spans="9:21" x14ac:dyDescent="0.2">
      <c r="I102" s="1">
        <v>65</v>
      </c>
      <c r="J102" s="1" t="s">
        <v>210</v>
      </c>
      <c r="K102" s="1" t="s">
        <v>30</v>
      </c>
      <c r="L102" s="1">
        <v>6</v>
      </c>
      <c r="M102" s="1" t="s">
        <v>200</v>
      </c>
      <c r="N102" s="1" t="s">
        <v>211</v>
      </c>
      <c r="O102" s="1" t="s">
        <v>93</v>
      </c>
      <c r="P102" s="1" t="s">
        <v>49</v>
      </c>
      <c r="Q102" s="1" t="s">
        <v>212</v>
      </c>
      <c r="R102" s="7">
        <v>250</v>
      </c>
      <c r="S102" s="7">
        <v>250</v>
      </c>
      <c r="T102" s="7">
        <v>250</v>
      </c>
      <c r="U102" s="7">
        <v>750</v>
      </c>
    </row>
    <row r="103" spans="9:21" x14ac:dyDescent="0.2">
      <c r="I103" s="1">
        <v>66</v>
      </c>
      <c r="J103" s="1" t="s">
        <v>213</v>
      </c>
      <c r="K103" s="1" t="s">
        <v>30</v>
      </c>
      <c r="L103" s="1">
        <v>12</v>
      </c>
      <c r="M103" s="1" t="s">
        <v>200</v>
      </c>
      <c r="N103" s="1" t="s">
        <v>214</v>
      </c>
      <c r="O103" s="1" t="s">
        <v>36</v>
      </c>
      <c r="P103" s="1">
        <v>9</v>
      </c>
      <c r="Q103" s="1" t="s">
        <v>215</v>
      </c>
      <c r="R103" s="7">
        <v>250</v>
      </c>
      <c r="S103" s="7">
        <v>250</v>
      </c>
      <c r="T103" s="7">
        <v>250</v>
      </c>
      <c r="U103" s="7">
        <v>750</v>
      </c>
    </row>
    <row r="104" spans="9:21" x14ac:dyDescent="0.2">
      <c r="I104" s="1">
        <v>67</v>
      </c>
      <c r="J104" s="1" t="s">
        <v>216</v>
      </c>
      <c r="K104" s="1" t="s">
        <v>30</v>
      </c>
      <c r="L104" s="1">
        <v>8</v>
      </c>
      <c r="M104" s="1" t="s">
        <v>200</v>
      </c>
      <c r="N104" s="1" t="s">
        <v>217</v>
      </c>
      <c r="O104" s="1" t="s">
        <v>55</v>
      </c>
      <c r="P104" s="1">
        <v>8.6</v>
      </c>
      <c r="Q104" s="1" t="s">
        <v>218</v>
      </c>
      <c r="R104" s="7">
        <v>250</v>
      </c>
      <c r="S104" s="7">
        <v>250</v>
      </c>
      <c r="T104" s="7">
        <v>250</v>
      </c>
      <c r="U104" s="7">
        <v>750</v>
      </c>
    </row>
    <row r="105" spans="9:21" x14ac:dyDescent="0.2">
      <c r="I105" s="1">
        <v>68</v>
      </c>
      <c r="J105" s="1" t="s">
        <v>219</v>
      </c>
      <c r="K105" s="1" t="s">
        <v>30</v>
      </c>
      <c r="L105" s="1">
        <v>8</v>
      </c>
      <c r="M105" s="1" t="s">
        <v>200</v>
      </c>
      <c r="N105" s="1" t="s">
        <v>220</v>
      </c>
      <c r="O105" s="1" t="s">
        <v>55</v>
      </c>
      <c r="P105" s="1">
        <v>9.3000000000000007</v>
      </c>
      <c r="Q105" s="1" t="s">
        <v>221</v>
      </c>
      <c r="R105" s="7">
        <v>250</v>
      </c>
      <c r="S105" s="7">
        <v>250</v>
      </c>
      <c r="T105" s="7">
        <v>250</v>
      </c>
      <c r="U105" s="7">
        <v>750</v>
      </c>
    </row>
    <row r="106" spans="9:21" x14ac:dyDescent="0.2">
      <c r="I106" s="1">
        <v>69</v>
      </c>
      <c r="J106" s="1" t="s">
        <v>222</v>
      </c>
      <c r="K106" s="1" t="s">
        <v>30</v>
      </c>
      <c r="L106" s="1">
        <v>3</v>
      </c>
      <c r="M106" s="1" t="s">
        <v>200</v>
      </c>
      <c r="N106" s="1" t="s">
        <v>223</v>
      </c>
      <c r="O106" s="1" t="s">
        <v>36</v>
      </c>
      <c r="P106" s="1" t="s">
        <v>49</v>
      </c>
      <c r="Q106" s="1" t="s">
        <v>224</v>
      </c>
      <c r="R106" s="7">
        <v>250</v>
      </c>
      <c r="S106" s="7">
        <v>250</v>
      </c>
      <c r="T106" s="7">
        <v>250</v>
      </c>
      <c r="U106" s="7">
        <v>750</v>
      </c>
    </row>
    <row r="107" spans="9:21" x14ac:dyDescent="0.2">
      <c r="I107" s="1">
        <v>70</v>
      </c>
      <c r="J107" s="1" t="s">
        <v>225</v>
      </c>
      <c r="K107" s="1" t="s">
        <v>30</v>
      </c>
      <c r="L107" s="1">
        <v>7</v>
      </c>
      <c r="M107" s="1" t="s">
        <v>200</v>
      </c>
      <c r="N107" s="1" t="s">
        <v>226</v>
      </c>
      <c r="O107" s="1" t="s">
        <v>55</v>
      </c>
      <c r="P107" s="1">
        <v>10</v>
      </c>
      <c r="Q107" s="1" t="s">
        <v>227</v>
      </c>
      <c r="R107" s="7">
        <v>250</v>
      </c>
      <c r="S107" s="7">
        <v>250</v>
      </c>
      <c r="T107" s="7">
        <v>250</v>
      </c>
      <c r="U107" s="7">
        <v>750</v>
      </c>
    </row>
    <row r="108" spans="9:21" x14ac:dyDescent="0.2">
      <c r="I108" s="1">
        <v>71</v>
      </c>
      <c r="J108" s="1" t="s">
        <v>228</v>
      </c>
      <c r="K108" s="1" t="s">
        <v>43</v>
      </c>
      <c r="L108" s="1">
        <v>7</v>
      </c>
      <c r="M108" s="1" t="s">
        <v>200</v>
      </c>
      <c r="N108" s="1" t="s">
        <v>229</v>
      </c>
      <c r="O108" s="1" t="s">
        <v>55</v>
      </c>
      <c r="P108" s="1">
        <v>8.8000000000000007</v>
      </c>
      <c r="Q108" s="1" t="s">
        <v>230</v>
      </c>
      <c r="R108" s="7">
        <v>250</v>
      </c>
      <c r="S108" s="7">
        <v>250</v>
      </c>
      <c r="T108" s="7">
        <v>250</v>
      </c>
      <c r="U108" s="7">
        <v>750</v>
      </c>
    </row>
    <row r="109" spans="9:21" x14ac:dyDescent="0.2">
      <c r="I109" s="1">
        <v>72</v>
      </c>
      <c r="J109" s="1" t="s">
        <v>231</v>
      </c>
      <c r="K109" s="1" t="s">
        <v>30</v>
      </c>
      <c r="L109" s="1">
        <v>11</v>
      </c>
      <c r="M109" s="1" t="s">
        <v>200</v>
      </c>
      <c r="N109" s="1" t="s">
        <v>232</v>
      </c>
      <c r="O109" s="1" t="s">
        <v>129</v>
      </c>
      <c r="P109" s="1">
        <v>8.6</v>
      </c>
      <c r="Q109" s="1" t="s">
        <v>233</v>
      </c>
      <c r="R109" s="7">
        <v>250</v>
      </c>
      <c r="S109" s="7">
        <v>250</v>
      </c>
      <c r="T109" s="7">
        <v>250</v>
      </c>
      <c r="U109" s="7">
        <v>750</v>
      </c>
    </row>
    <row r="110" spans="9:21" x14ac:dyDescent="0.2">
      <c r="I110" s="1">
        <v>73</v>
      </c>
      <c r="J110" s="1" t="s">
        <v>234</v>
      </c>
      <c r="K110" s="1" t="s">
        <v>43</v>
      </c>
      <c r="L110" s="1">
        <v>7</v>
      </c>
      <c r="M110" s="1" t="s">
        <v>200</v>
      </c>
      <c r="N110" s="1" t="s">
        <v>235</v>
      </c>
      <c r="O110" s="1" t="s">
        <v>55</v>
      </c>
      <c r="P110" s="1">
        <v>9.5</v>
      </c>
      <c r="Q110" s="1" t="s">
        <v>236</v>
      </c>
      <c r="R110" s="7">
        <v>250</v>
      </c>
      <c r="S110" s="7">
        <v>250</v>
      </c>
      <c r="T110" s="7">
        <v>250</v>
      </c>
      <c r="U110" s="7">
        <v>750</v>
      </c>
    </row>
    <row r="111" spans="9:21" x14ac:dyDescent="0.2">
      <c r="I111" s="1">
        <v>74</v>
      </c>
      <c r="J111" s="1" t="s">
        <v>237</v>
      </c>
      <c r="K111" s="1" t="s">
        <v>43</v>
      </c>
      <c r="L111" s="1">
        <v>16</v>
      </c>
      <c r="M111" s="1" t="s">
        <v>200</v>
      </c>
      <c r="N111" s="1" t="s">
        <v>141</v>
      </c>
      <c r="O111" s="1" t="s">
        <v>45</v>
      </c>
      <c r="P111" s="1">
        <v>9</v>
      </c>
      <c r="Q111" s="1" t="s">
        <v>238</v>
      </c>
      <c r="R111" s="7">
        <v>250</v>
      </c>
      <c r="S111" s="7">
        <v>250</v>
      </c>
      <c r="T111" s="7">
        <v>250</v>
      </c>
      <c r="U111" s="7">
        <v>750</v>
      </c>
    </row>
    <row r="112" spans="9:21" x14ac:dyDescent="0.2">
      <c r="I112" s="1">
        <v>75</v>
      </c>
      <c r="J112" s="1" t="s">
        <v>239</v>
      </c>
      <c r="K112" s="1" t="s">
        <v>43</v>
      </c>
      <c r="L112" s="1">
        <v>7</v>
      </c>
      <c r="M112" s="1" t="s">
        <v>200</v>
      </c>
      <c r="N112" s="1" t="s">
        <v>217</v>
      </c>
      <c r="O112" s="1" t="s">
        <v>36</v>
      </c>
      <c r="P112" s="1">
        <v>8</v>
      </c>
      <c r="Q112" s="1" t="s">
        <v>240</v>
      </c>
      <c r="R112" s="7">
        <v>250</v>
      </c>
      <c r="S112" s="7">
        <v>250</v>
      </c>
      <c r="T112" s="7">
        <v>250</v>
      </c>
      <c r="U112" s="7">
        <v>750</v>
      </c>
    </row>
    <row r="113" spans="9:21" x14ac:dyDescent="0.2">
      <c r="I113" s="1">
        <v>76</v>
      </c>
      <c r="J113" s="1" t="s">
        <v>241</v>
      </c>
      <c r="K113" s="1" t="s">
        <v>30</v>
      </c>
      <c r="L113" s="1">
        <v>15</v>
      </c>
      <c r="M113" s="1" t="s">
        <v>200</v>
      </c>
      <c r="N113" s="1" t="s">
        <v>242</v>
      </c>
      <c r="O113" s="1" t="s">
        <v>93</v>
      </c>
      <c r="P113" s="1">
        <v>8.3000000000000007</v>
      </c>
      <c r="Q113" s="1" t="s">
        <v>243</v>
      </c>
      <c r="R113" s="7">
        <v>250</v>
      </c>
      <c r="S113" s="7">
        <v>250</v>
      </c>
      <c r="T113" s="7">
        <v>250</v>
      </c>
      <c r="U113" s="7">
        <v>750</v>
      </c>
    </row>
    <row r="114" spans="9:21" x14ac:dyDescent="0.2">
      <c r="I114" s="1">
        <v>77</v>
      </c>
      <c r="J114" s="1" t="s">
        <v>244</v>
      </c>
      <c r="K114" s="1" t="s">
        <v>30</v>
      </c>
      <c r="L114" s="1">
        <v>14</v>
      </c>
      <c r="M114" s="1" t="s">
        <v>200</v>
      </c>
      <c r="N114" s="1" t="s">
        <v>245</v>
      </c>
      <c r="O114" s="1" t="s">
        <v>55</v>
      </c>
      <c r="P114" s="1">
        <v>8.9</v>
      </c>
      <c r="Q114" s="1" t="s">
        <v>246</v>
      </c>
      <c r="R114" s="7">
        <v>250</v>
      </c>
      <c r="S114" s="7">
        <v>250</v>
      </c>
      <c r="T114" s="7">
        <v>250</v>
      </c>
      <c r="U114" s="7">
        <v>750</v>
      </c>
    </row>
    <row r="115" spans="9:21" x14ac:dyDescent="0.2">
      <c r="I115" s="1">
        <v>78</v>
      </c>
      <c r="J115" s="1" t="s">
        <v>247</v>
      </c>
      <c r="K115" s="1" t="s">
        <v>30</v>
      </c>
      <c r="L115" s="1">
        <v>13</v>
      </c>
      <c r="M115" s="1" t="s">
        <v>200</v>
      </c>
      <c r="N115" s="1" t="s">
        <v>242</v>
      </c>
      <c r="O115" s="1" t="s">
        <v>55</v>
      </c>
      <c r="P115" s="1">
        <v>8.8000000000000007</v>
      </c>
      <c r="Q115" s="1" t="s">
        <v>248</v>
      </c>
      <c r="R115" s="7">
        <v>250</v>
      </c>
      <c r="S115" s="7">
        <v>250</v>
      </c>
      <c r="T115" s="7">
        <v>250</v>
      </c>
      <c r="U115" s="7">
        <v>750</v>
      </c>
    </row>
    <row r="116" spans="9:21" x14ac:dyDescent="0.2">
      <c r="I116" s="1">
        <v>79</v>
      </c>
      <c r="J116" s="1" t="s">
        <v>249</v>
      </c>
      <c r="K116" s="1" t="s">
        <v>30</v>
      </c>
      <c r="L116" s="1">
        <v>17</v>
      </c>
      <c r="M116" s="1" t="s">
        <v>200</v>
      </c>
      <c r="N116" s="1" t="s">
        <v>141</v>
      </c>
      <c r="O116" s="1" t="s">
        <v>45</v>
      </c>
      <c r="P116" s="1">
        <v>8.1999999999999993</v>
      </c>
      <c r="Q116" s="1" t="s">
        <v>250</v>
      </c>
      <c r="R116" s="7">
        <v>250</v>
      </c>
      <c r="S116" s="7">
        <v>250</v>
      </c>
      <c r="T116" s="7">
        <v>250</v>
      </c>
      <c r="U116" s="7">
        <v>750</v>
      </c>
    </row>
    <row r="117" spans="9:21" x14ac:dyDescent="0.2">
      <c r="I117" s="1">
        <v>80</v>
      </c>
      <c r="J117" s="1" t="s">
        <v>251</v>
      </c>
      <c r="K117" s="1" t="s">
        <v>30</v>
      </c>
      <c r="L117" s="1">
        <v>6</v>
      </c>
      <c r="M117" s="1" t="s">
        <v>200</v>
      </c>
      <c r="N117" s="1" t="s">
        <v>252</v>
      </c>
      <c r="O117" s="1" t="s">
        <v>36</v>
      </c>
      <c r="P117" s="1">
        <v>8.9</v>
      </c>
      <c r="Q117" s="1" t="s">
        <v>253</v>
      </c>
      <c r="R117" s="7">
        <v>250</v>
      </c>
      <c r="S117" s="7">
        <v>250</v>
      </c>
      <c r="T117" s="7">
        <v>250</v>
      </c>
      <c r="U117" s="7">
        <v>750</v>
      </c>
    </row>
    <row r="118" spans="9:21" x14ac:dyDescent="0.2">
      <c r="I118" s="1"/>
      <c r="J118" s="1"/>
      <c r="K118" s="1"/>
      <c r="L118" s="1"/>
      <c r="M118" s="1"/>
      <c r="N118" s="1"/>
      <c r="O118" s="1"/>
      <c r="P118" s="1"/>
      <c r="Q118" s="1"/>
      <c r="R118" s="7"/>
      <c r="S118" s="7"/>
      <c r="T118" s="7"/>
      <c r="U118" s="11">
        <v>150000</v>
      </c>
    </row>
    <row r="120" spans="9:21" ht="13.5" thickBot="1" x14ac:dyDescent="0.25"/>
    <row r="121" spans="9:21" ht="13.5" thickBot="1" x14ac:dyDescent="0.25">
      <c r="I121" s="42" t="s">
        <v>277</v>
      </c>
      <c r="J121" s="43"/>
      <c r="K121" s="44"/>
    </row>
    <row r="122" spans="9:21" x14ac:dyDescent="0.2">
      <c r="I122" s="1" t="s">
        <v>254</v>
      </c>
      <c r="J122" s="7" t="s">
        <v>255</v>
      </c>
      <c r="K122" s="1" t="s">
        <v>256</v>
      </c>
    </row>
    <row r="123" spans="9:21" x14ac:dyDescent="0.2">
      <c r="I123" s="8" t="s">
        <v>257</v>
      </c>
      <c r="J123" s="9">
        <v>1906</v>
      </c>
      <c r="K123" s="8" t="s">
        <v>258</v>
      </c>
    </row>
    <row r="124" spans="9:21" x14ac:dyDescent="0.2">
      <c r="I124" s="8" t="s">
        <v>259</v>
      </c>
      <c r="J124" s="9">
        <v>1155</v>
      </c>
      <c r="K124" s="8" t="s">
        <v>260</v>
      </c>
    </row>
    <row r="125" spans="9:21" x14ac:dyDescent="0.2">
      <c r="I125" s="8" t="s">
        <v>261</v>
      </c>
      <c r="J125" s="9">
        <v>179</v>
      </c>
      <c r="K125" s="8" t="s">
        <v>262</v>
      </c>
    </row>
    <row r="126" spans="9:21" x14ac:dyDescent="0.2">
      <c r="I126" s="8" t="s">
        <v>263</v>
      </c>
      <c r="J126" s="9">
        <v>1245</v>
      </c>
      <c r="K126" s="8" t="s">
        <v>264</v>
      </c>
    </row>
    <row r="127" spans="9:21" x14ac:dyDescent="0.2">
      <c r="I127" s="8" t="s">
        <v>265</v>
      </c>
      <c r="J127" s="9">
        <v>741.24</v>
      </c>
      <c r="K127" s="8" t="s">
        <v>266</v>
      </c>
    </row>
    <row r="128" spans="9:21" x14ac:dyDescent="0.2">
      <c r="I128" s="8" t="s">
        <v>267</v>
      </c>
      <c r="J128" s="9">
        <v>107</v>
      </c>
      <c r="K128" s="8" t="s">
        <v>268</v>
      </c>
    </row>
    <row r="129" spans="9:19" x14ac:dyDescent="0.2">
      <c r="I129" s="8" t="s">
        <v>269</v>
      </c>
      <c r="J129" s="9">
        <v>2500</v>
      </c>
      <c r="K129" s="8" t="s">
        <v>270</v>
      </c>
    </row>
    <row r="130" spans="9:19" x14ac:dyDescent="0.2">
      <c r="I130" s="8" t="s">
        <v>271</v>
      </c>
      <c r="J130" s="9">
        <v>100</v>
      </c>
      <c r="K130" s="8" t="s">
        <v>272</v>
      </c>
    </row>
    <row r="131" spans="9:19" x14ac:dyDescent="0.2">
      <c r="I131" s="8" t="s">
        <v>273</v>
      </c>
      <c r="J131" s="9">
        <v>53</v>
      </c>
      <c r="K131" s="8" t="s">
        <v>274</v>
      </c>
    </row>
    <row r="132" spans="9:19" x14ac:dyDescent="0.2">
      <c r="I132" s="8" t="s">
        <v>267</v>
      </c>
      <c r="J132" s="9">
        <v>1255.5</v>
      </c>
      <c r="K132" s="8" t="s">
        <v>275</v>
      </c>
    </row>
    <row r="133" spans="9:19" x14ac:dyDescent="0.2">
      <c r="I133" s="8"/>
      <c r="J133" s="10">
        <f>SUM(J123:J132)</f>
        <v>9241.74</v>
      </c>
      <c r="K133" s="8"/>
    </row>
    <row r="136" spans="9:19" x14ac:dyDescent="0.2">
      <c r="I136" s="41" t="s">
        <v>283</v>
      </c>
      <c r="J136" s="41"/>
      <c r="K136" s="41"/>
    </row>
    <row r="138" spans="9:19" x14ac:dyDescent="0.2">
      <c r="I138" s="15" t="s">
        <v>16</v>
      </c>
      <c r="J138" s="16" t="s">
        <v>17</v>
      </c>
      <c r="K138" s="16" t="s">
        <v>18</v>
      </c>
      <c r="L138" s="16" t="s">
        <v>19</v>
      </c>
      <c r="M138" s="16" t="s">
        <v>20</v>
      </c>
      <c r="N138" s="16" t="s">
        <v>21</v>
      </c>
      <c r="O138" s="16" t="s">
        <v>22</v>
      </c>
      <c r="P138" s="16" t="s">
        <v>23</v>
      </c>
      <c r="Q138" s="16" t="s">
        <v>24</v>
      </c>
      <c r="R138" s="16" t="s">
        <v>284</v>
      </c>
      <c r="S138" s="21" t="s">
        <v>28</v>
      </c>
    </row>
    <row r="139" spans="9:19" x14ac:dyDescent="0.2">
      <c r="I139" s="17">
        <v>1</v>
      </c>
      <c r="J139" s="18" t="s">
        <v>29</v>
      </c>
      <c r="K139" s="18" t="s">
        <v>30</v>
      </c>
      <c r="L139" s="18">
        <v>21</v>
      </c>
      <c r="M139" s="18" t="s">
        <v>31</v>
      </c>
      <c r="N139" s="18" t="s">
        <v>32</v>
      </c>
      <c r="O139" s="18" t="s">
        <v>33</v>
      </c>
      <c r="P139" s="18">
        <v>9.1999999999999993</v>
      </c>
      <c r="Q139" s="18" t="s">
        <v>29</v>
      </c>
      <c r="R139" s="19">
        <v>1000</v>
      </c>
      <c r="S139" s="20">
        <f>R139</f>
        <v>1000</v>
      </c>
    </row>
    <row r="140" spans="9:19" x14ac:dyDescent="0.2">
      <c r="I140" s="17">
        <v>2</v>
      </c>
      <c r="J140" s="18" t="s">
        <v>34</v>
      </c>
      <c r="K140" s="18" t="s">
        <v>30</v>
      </c>
      <c r="L140" s="18">
        <v>36</v>
      </c>
      <c r="M140" s="18" t="s">
        <v>31</v>
      </c>
      <c r="N140" s="18" t="s">
        <v>35</v>
      </c>
      <c r="O140" s="18" t="s">
        <v>36</v>
      </c>
      <c r="P140" s="18">
        <v>9</v>
      </c>
      <c r="Q140" s="18" t="s">
        <v>34</v>
      </c>
      <c r="R140" s="19">
        <v>1000</v>
      </c>
      <c r="S140" s="20">
        <f t="shared" ref="S140:S203" si="0">R140</f>
        <v>1000</v>
      </c>
    </row>
    <row r="141" spans="9:19" x14ac:dyDescent="0.2">
      <c r="I141" s="17">
        <v>3</v>
      </c>
      <c r="J141" s="18" t="s">
        <v>37</v>
      </c>
      <c r="K141" s="18" t="s">
        <v>30</v>
      </c>
      <c r="L141" s="18">
        <v>20</v>
      </c>
      <c r="M141" s="18" t="s">
        <v>31</v>
      </c>
      <c r="N141" s="18" t="s">
        <v>38</v>
      </c>
      <c r="O141" s="18" t="s">
        <v>39</v>
      </c>
      <c r="P141" s="18">
        <v>8.3000000000000007</v>
      </c>
      <c r="Q141" s="18" t="s">
        <v>37</v>
      </c>
      <c r="R141" s="19">
        <v>1000</v>
      </c>
      <c r="S141" s="20">
        <f t="shared" si="0"/>
        <v>1000</v>
      </c>
    </row>
    <row r="142" spans="9:19" x14ac:dyDescent="0.2">
      <c r="I142" s="17">
        <v>4</v>
      </c>
      <c r="J142" s="18" t="s">
        <v>40</v>
      </c>
      <c r="K142" s="18" t="s">
        <v>30</v>
      </c>
      <c r="L142" s="18">
        <v>12</v>
      </c>
      <c r="M142" s="18" t="s">
        <v>31</v>
      </c>
      <c r="N142" s="18" t="s">
        <v>41</v>
      </c>
      <c r="O142" s="18" t="s">
        <v>36</v>
      </c>
      <c r="P142" s="18">
        <v>9.9</v>
      </c>
      <c r="Q142" s="18" t="s">
        <v>40</v>
      </c>
      <c r="R142" s="19">
        <v>1000</v>
      </c>
      <c r="S142" s="20">
        <f t="shared" si="0"/>
        <v>1000</v>
      </c>
    </row>
    <row r="143" spans="9:19" x14ac:dyDescent="0.2">
      <c r="I143" s="17">
        <v>5</v>
      </c>
      <c r="J143" s="18" t="s">
        <v>42</v>
      </c>
      <c r="K143" s="18" t="s">
        <v>43</v>
      </c>
      <c r="L143" s="18">
        <v>17</v>
      </c>
      <c r="M143" s="18" t="s">
        <v>31</v>
      </c>
      <c r="N143" s="18" t="s">
        <v>44</v>
      </c>
      <c r="O143" s="18" t="s">
        <v>45</v>
      </c>
      <c r="P143" s="18">
        <v>9.8000000000000007</v>
      </c>
      <c r="Q143" s="18" t="s">
        <v>46</v>
      </c>
      <c r="R143" s="19">
        <v>1000</v>
      </c>
      <c r="S143" s="20">
        <f t="shared" si="0"/>
        <v>1000</v>
      </c>
    </row>
    <row r="144" spans="9:19" x14ac:dyDescent="0.2">
      <c r="I144" s="17">
        <v>6</v>
      </c>
      <c r="J144" s="18" t="s">
        <v>47</v>
      </c>
      <c r="K144" s="18" t="s">
        <v>43</v>
      </c>
      <c r="L144" s="18">
        <v>13</v>
      </c>
      <c r="M144" s="18" t="s">
        <v>31</v>
      </c>
      <c r="N144" s="18" t="s">
        <v>48</v>
      </c>
      <c r="O144" s="18" t="s">
        <v>49</v>
      </c>
      <c r="P144" s="18" t="s">
        <v>49</v>
      </c>
      <c r="Q144" s="18" t="s">
        <v>50</v>
      </c>
      <c r="R144" s="19">
        <v>1000</v>
      </c>
      <c r="S144" s="20">
        <f t="shared" si="0"/>
        <v>1000</v>
      </c>
    </row>
    <row r="145" spans="9:19" x14ac:dyDescent="0.2">
      <c r="I145" s="17">
        <v>7</v>
      </c>
      <c r="J145" s="18" t="s">
        <v>51</v>
      </c>
      <c r="K145" s="18" t="s">
        <v>30</v>
      </c>
      <c r="L145" s="18">
        <v>21</v>
      </c>
      <c r="M145" s="18" t="s">
        <v>31</v>
      </c>
      <c r="N145" s="18" t="s">
        <v>52</v>
      </c>
      <c r="O145" s="18" t="s">
        <v>39</v>
      </c>
      <c r="P145" s="18">
        <v>8.6999999999999993</v>
      </c>
      <c r="Q145" s="18" t="s">
        <v>51</v>
      </c>
      <c r="R145" s="19">
        <v>1000</v>
      </c>
      <c r="S145" s="20">
        <f t="shared" si="0"/>
        <v>1000</v>
      </c>
    </row>
    <row r="146" spans="9:19" x14ac:dyDescent="0.2">
      <c r="I146" s="17">
        <v>8</v>
      </c>
      <c r="J146" s="18" t="s">
        <v>53</v>
      </c>
      <c r="K146" s="18" t="s">
        <v>43</v>
      </c>
      <c r="L146" s="18">
        <v>7</v>
      </c>
      <c r="M146" s="18" t="s">
        <v>31</v>
      </c>
      <c r="N146" s="18" t="s">
        <v>54</v>
      </c>
      <c r="O146" s="18" t="s">
        <v>55</v>
      </c>
      <c r="P146" s="18">
        <v>9.3000000000000007</v>
      </c>
      <c r="Q146" s="18" t="s">
        <v>56</v>
      </c>
      <c r="R146" s="19">
        <v>1000</v>
      </c>
      <c r="S146" s="20">
        <f t="shared" si="0"/>
        <v>1000</v>
      </c>
    </row>
    <row r="147" spans="9:19" x14ac:dyDescent="0.2">
      <c r="I147" s="17">
        <v>9</v>
      </c>
      <c r="J147" s="18" t="s">
        <v>57</v>
      </c>
      <c r="K147" s="18" t="s">
        <v>30</v>
      </c>
      <c r="L147" s="18">
        <v>20</v>
      </c>
      <c r="M147" s="18" t="s">
        <v>31</v>
      </c>
      <c r="N147" s="18" t="s">
        <v>58</v>
      </c>
      <c r="O147" s="18" t="s">
        <v>59</v>
      </c>
      <c r="P147" s="18">
        <v>9.1999999999999993</v>
      </c>
      <c r="Q147" s="18" t="s">
        <v>57</v>
      </c>
      <c r="R147" s="19">
        <v>1000</v>
      </c>
      <c r="S147" s="20">
        <f t="shared" si="0"/>
        <v>1000</v>
      </c>
    </row>
    <row r="148" spans="9:19" x14ac:dyDescent="0.2">
      <c r="I148" s="17">
        <v>10</v>
      </c>
      <c r="J148" s="18" t="s">
        <v>60</v>
      </c>
      <c r="K148" s="18" t="s">
        <v>30</v>
      </c>
      <c r="L148" s="18">
        <v>6</v>
      </c>
      <c r="M148" s="18" t="s">
        <v>31</v>
      </c>
      <c r="N148" s="18" t="s">
        <v>61</v>
      </c>
      <c r="O148" s="18" t="s">
        <v>62</v>
      </c>
      <c r="P148" s="18">
        <v>9</v>
      </c>
      <c r="Q148" s="18" t="s">
        <v>63</v>
      </c>
      <c r="R148" s="19">
        <v>1000</v>
      </c>
      <c r="S148" s="20">
        <f t="shared" si="0"/>
        <v>1000</v>
      </c>
    </row>
    <row r="149" spans="9:19" x14ac:dyDescent="0.2">
      <c r="I149" s="17">
        <v>11</v>
      </c>
      <c r="J149" s="18" t="s">
        <v>64</v>
      </c>
      <c r="K149" s="18" t="s">
        <v>30</v>
      </c>
      <c r="L149" s="18">
        <v>19</v>
      </c>
      <c r="M149" s="18" t="s">
        <v>31</v>
      </c>
      <c r="N149" s="18" t="s">
        <v>65</v>
      </c>
      <c r="O149" s="18" t="s">
        <v>59</v>
      </c>
      <c r="P149" s="18">
        <v>8</v>
      </c>
      <c r="Q149" s="18" t="s">
        <v>64</v>
      </c>
      <c r="R149" s="19">
        <v>1000</v>
      </c>
      <c r="S149" s="20">
        <f t="shared" si="0"/>
        <v>1000</v>
      </c>
    </row>
    <row r="150" spans="9:19" x14ac:dyDescent="0.2">
      <c r="I150" s="17">
        <v>12</v>
      </c>
      <c r="J150" s="18" t="s">
        <v>66</v>
      </c>
      <c r="K150" s="18" t="s">
        <v>30</v>
      </c>
      <c r="L150" s="18">
        <v>25</v>
      </c>
      <c r="M150" s="18" t="s">
        <v>31</v>
      </c>
      <c r="N150" s="18" t="s">
        <v>67</v>
      </c>
      <c r="O150" s="18" t="s">
        <v>68</v>
      </c>
      <c r="P150" s="18">
        <v>9.9</v>
      </c>
      <c r="Q150" s="18" t="s">
        <v>66</v>
      </c>
      <c r="R150" s="19">
        <v>1000</v>
      </c>
      <c r="S150" s="20">
        <f t="shared" si="0"/>
        <v>1000</v>
      </c>
    </row>
    <row r="151" spans="9:19" x14ac:dyDescent="0.2">
      <c r="I151" s="17">
        <v>13</v>
      </c>
      <c r="J151" s="18" t="s">
        <v>69</v>
      </c>
      <c r="K151" s="18" t="s">
        <v>30</v>
      </c>
      <c r="L151" s="18">
        <v>20</v>
      </c>
      <c r="M151" s="18" t="s">
        <v>31</v>
      </c>
      <c r="N151" s="18" t="s">
        <v>32</v>
      </c>
      <c r="O151" s="18" t="s">
        <v>70</v>
      </c>
      <c r="P151" s="18">
        <v>9.3000000000000007</v>
      </c>
      <c r="Q151" s="18" t="s">
        <v>69</v>
      </c>
      <c r="R151" s="19">
        <v>1000</v>
      </c>
      <c r="S151" s="20">
        <f t="shared" si="0"/>
        <v>1000</v>
      </c>
    </row>
    <row r="152" spans="9:19" x14ac:dyDescent="0.2">
      <c r="I152" s="17">
        <v>14</v>
      </c>
      <c r="J152" s="18" t="s">
        <v>71</v>
      </c>
      <c r="K152" s="18" t="s">
        <v>30</v>
      </c>
      <c r="L152" s="18">
        <v>17</v>
      </c>
      <c r="M152" s="18" t="s">
        <v>31</v>
      </c>
      <c r="N152" s="18" t="s">
        <v>61</v>
      </c>
      <c r="O152" s="18" t="s">
        <v>72</v>
      </c>
      <c r="P152" s="18">
        <v>8</v>
      </c>
      <c r="Q152" s="18" t="s">
        <v>73</v>
      </c>
      <c r="R152" s="19">
        <v>1000</v>
      </c>
      <c r="S152" s="20">
        <f t="shared" si="0"/>
        <v>1000</v>
      </c>
    </row>
    <row r="153" spans="9:19" x14ac:dyDescent="0.2">
      <c r="I153" s="17">
        <v>15</v>
      </c>
      <c r="J153" s="18" t="s">
        <v>74</v>
      </c>
      <c r="K153" s="18" t="s">
        <v>43</v>
      </c>
      <c r="L153" s="18">
        <v>7</v>
      </c>
      <c r="M153" s="18" t="s">
        <v>31</v>
      </c>
      <c r="N153" s="18" t="s">
        <v>75</v>
      </c>
      <c r="O153" s="18" t="s">
        <v>55</v>
      </c>
      <c r="P153" s="18">
        <v>9</v>
      </c>
      <c r="Q153" s="18" t="s">
        <v>76</v>
      </c>
      <c r="R153" s="19">
        <v>1000</v>
      </c>
      <c r="S153" s="20">
        <f t="shared" si="0"/>
        <v>1000</v>
      </c>
    </row>
    <row r="154" spans="9:19" x14ac:dyDescent="0.2">
      <c r="I154" s="17">
        <v>16</v>
      </c>
      <c r="J154" s="18" t="s">
        <v>77</v>
      </c>
      <c r="K154" s="18" t="s">
        <v>43</v>
      </c>
      <c r="L154" s="18">
        <v>7</v>
      </c>
      <c r="M154" s="18" t="s">
        <v>31</v>
      </c>
      <c r="N154" s="18" t="s">
        <v>78</v>
      </c>
      <c r="O154" s="18" t="s">
        <v>79</v>
      </c>
      <c r="P154" s="18">
        <v>9.3000000000000007</v>
      </c>
      <c r="Q154" s="18" t="s">
        <v>80</v>
      </c>
      <c r="R154" s="19">
        <v>1000</v>
      </c>
      <c r="S154" s="20">
        <f t="shared" si="0"/>
        <v>1000</v>
      </c>
    </row>
    <row r="155" spans="9:19" x14ac:dyDescent="0.2">
      <c r="I155" s="17">
        <v>17</v>
      </c>
      <c r="J155" s="18" t="s">
        <v>81</v>
      </c>
      <c r="K155" s="18" t="s">
        <v>43</v>
      </c>
      <c r="L155" s="18">
        <v>20</v>
      </c>
      <c r="M155" s="18" t="s">
        <v>31</v>
      </c>
      <c r="N155" s="18" t="s">
        <v>65</v>
      </c>
      <c r="O155" s="18" t="s">
        <v>59</v>
      </c>
      <c r="P155" s="18">
        <v>8.4</v>
      </c>
      <c r="Q155" s="18" t="s">
        <v>81</v>
      </c>
      <c r="R155" s="19">
        <v>1000</v>
      </c>
      <c r="S155" s="20">
        <f t="shared" si="0"/>
        <v>1000</v>
      </c>
    </row>
    <row r="156" spans="9:19" x14ac:dyDescent="0.2">
      <c r="I156" s="17">
        <v>18</v>
      </c>
      <c r="J156" s="18" t="s">
        <v>82</v>
      </c>
      <c r="K156" s="18" t="s">
        <v>30</v>
      </c>
      <c r="L156" s="18">
        <v>17</v>
      </c>
      <c r="M156" s="18" t="s">
        <v>31</v>
      </c>
      <c r="N156" s="18" t="s">
        <v>67</v>
      </c>
      <c r="O156" s="18" t="s">
        <v>59</v>
      </c>
      <c r="P156" s="18">
        <v>9.6</v>
      </c>
      <c r="Q156" s="18" t="s">
        <v>83</v>
      </c>
      <c r="R156" s="19">
        <v>1000</v>
      </c>
      <c r="S156" s="20">
        <f t="shared" si="0"/>
        <v>1000</v>
      </c>
    </row>
    <row r="157" spans="9:19" x14ac:dyDescent="0.2">
      <c r="I157" s="17">
        <v>19</v>
      </c>
      <c r="J157" s="18" t="s">
        <v>84</v>
      </c>
      <c r="K157" s="18" t="s">
        <v>30</v>
      </c>
      <c r="L157" s="18">
        <v>23</v>
      </c>
      <c r="M157" s="18" t="s">
        <v>31</v>
      </c>
      <c r="N157" s="18" t="s">
        <v>85</v>
      </c>
      <c r="O157" s="18" t="s">
        <v>86</v>
      </c>
      <c r="P157" s="18">
        <v>8.1</v>
      </c>
      <c r="Q157" s="18" t="s">
        <v>84</v>
      </c>
      <c r="R157" s="19">
        <v>1000</v>
      </c>
      <c r="S157" s="20">
        <f t="shared" si="0"/>
        <v>1000</v>
      </c>
    </row>
    <row r="158" spans="9:19" x14ac:dyDescent="0.2">
      <c r="I158" s="17">
        <v>20</v>
      </c>
      <c r="J158" s="18" t="s">
        <v>87</v>
      </c>
      <c r="K158" s="18" t="s">
        <v>43</v>
      </c>
      <c r="L158" s="18">
        <v>8</v>
      </c>
      <c r="M158" s="18" t="s">
        <v>31</v>
      </c>
      <c r="N158" s="18" t="s">
        <v>88</v>
      </c>
      <c r="O158" s="18" t="s">
        <v>55</v>
      </c>
      <c r="P158" s="18">
        <v>9</v>
      </c>
      <c r="Q158" s="18" t="s">
        <v>89</v>
      </c>
      <c r="R158" s="19">
        <v>1000</v>
      </c>
      <c r="S158" s="20">
        <f t="shared" si="0"/>
        <v>1000</v>
      </c>
    </row>
    <row r="159" spans="9:19" x14ac:dyDescent="0.2">
      <c r="I159" s="17">
        <v>21</v>
      </c>
      <c r="J159" s="18" t="s">
        <v>90</v>
      </c>
      <c r="K159" s="18" t="s">
        <v>30</v>
      </c>
      <c r="L159" s="18">
        <v>53</v>
      </c>
      <c r="M159" s="18" t="s">
        <v>31</v>
      </c>
      <c r="N159" s="18" t="s">
        <v>32</v>
      </c>
      <c r="O159" s="18" t="s">
        <v>39</v>
      </c>
      <c r="P159" s="18">
        <v>9.1</v>
      </c>
      <c r="Q159" s="18" t="s">
        <v>90</v>
      </c>
      <c r="R159" s="19">
        <v>1000</v>
      </c>
      <c r="S159" s="20">
        <f t="shared" si="0"/>
        <v>1000</v>
      </c>
    </row>
    <row r="160" spans="9:19" x14ac:dyDescent="0.2">
      <c r="I160" s="17">
        <v>22</v>
      </c>
      <c r="J160" s="18" t="s">
        <v>91</v>
      </c>
      <c r="K160" s="18" t="s">
        <v>30</v>
      </c>
      <c r="L160" s="18">
        <v>8</v>
      </c>
      <c r="M160" s="18" t="s">
        <v>31</v>
      </c>
      <c r="N160" s="18" t="s">
        <v>92</v>
      </c>
      <c r="O160" s="18" t="s">
        <v>93</v>
      </c>
      <c r="P160" s="18">
        <v>9.1999999999999993</v>
      </c>
      <c r="Q160" s="18" t="s">
        <v>94</v>
      </c>
      <c r="R160" s="19">
        <v>1000</v>
      </c>
      <c r="S160" s="20">
        <f t="shared" si="0"/>
        <v>1000</v>
      </c>
    </row>
    <row r="161" spans="9:19" x14ac:dyDescent="0.2">
      <c r="I161" s="17">
        <v>23</v>
      </c>
      <c r="J161" s="18" t="s">
        <v>95</v>
      </c>
      <c r="K161" s="18" t="s">
        <v>30</v>
      </c>
      <c r="L161" s="18">
        <v>22</v>
      </c>
      <c r="M161" s="18" t="s">
        <v>31</v>
      </c>
      <c r="N161" s="18" t="s">
        <v>96</v>
      </c>
      <c r="O161" s="18" t="s">
        <v>68</v>
      </c>
      <c r="P161" s="18">
        <v>9.3000000000000007</v>
      </c>
      <c r="Q161" s="18" t="s">
        <v>95</v>
      </c>
      <c r="R161" s="19">
        <v>1000</v>
      </c>
      <c r="S161" s="20">
        <f t="shared" si="0"/>
        <v>1000</v>
      </c>
    </row>
    <row r="162" spans="9:19" x14ac:dyDescent="0.2">
      <c r="I162" s="17">
        <v>24</v>
      </c>
      <c r="J162" s="18" t="s">
        <v>97</v>
      </c>
      <c r="K162" s="18" t="s">
        <v>43</v>
      </c>
      <c r="L162" s="18">
        <v>19</v>
      </c>
      <c r="M162" s="18" t="s">
        <v>31</v>
      </c>
      <c r="N162" s="18" t="s">
        <v>98</v>
      </c>
      <c r="O162" s="18" t="s">
        <v>59</v>
      </c>
      <c r="P162" s="18">
        <v>9.1999999999999993</v>
      </c>
      <c r="Q162" s="18" t="s">
        <v>97</v>
      </c>
      <c r="R162" s="19">
        <v>1000</v>
      </c>
      <c r="S162" s="20">
        <f t="shared" si="0"/>
        <v>1000</v>
      </c>
    </row>
    <row r="163" spans="9:19" x14ac:dyDescent="0.2">
      <c r="I163" s="17">
        <v>25</v>
      </c>
      <c r="J163" s="18" t="s">
        <v>99</v>
      </c>
      <c r="K163" s="18" t="s">
        <v>30</v>
      </c>
      <c r="L163" s="18">
        <v>12</v>
      </c>
      <c r="M163" s="18" t="s">
        <v>31</v>
      </c>
      <c r="N163" s="18" t="s">
        <v>100</v>
      </c>
      <c r="O163" s="18" t="s">
        <v>36</v>
      </c>
      <c r="P163" s="18">
        <v>9.1</v>
      </c>
      <c r="Q163" s="18" t="s">
        <v>101</v>
      </c>
      <c r="R163" s="19">
        <v>1000</v>
      </c>
      <c r="S163" s="20">
        <f t="shared" si="0"/>
        <v>1000</v>
      </c>
    </row>
    <row r="164" spans="9:19" x14ac:dyDescent="0.2">
      <c r="I164" s="17">
        <v>26</v>
      </c>
      <c r="J164" s="18" t="s">
        <v>102</v>
      </c>
      <c r="K164" s="18" t="s">
        <v>30</v>
      </c>
      <c r="L164" s="18">
        <v>17</v>
      </c>
      <c r="M164" s="18" t="s">
        <v>31</v>
      </c>
      <c r="N164" s="18" t="s">
        <v>103</v>
      </c>
      <c r="O164" s="18" t="s">
        <v>39</v>
      </c>
      <c r="P164" s="18">
        <v>8.4</v>
      </c>
      <c r="Q164" s="18" t="s">
        <v>104</v>
      </c>
      <c r="R164" s="19">
        <v>1000</v>
      </c>
      <c r="S164" s="20">
        <f t="shared" si="0"/>
        <v>1000</v>
      </c>
    </row>
    <row r="165" spans="9:19" x14ac:dyDescent="0.2">
      <c r="I165" s="17">
        <v>27</v>
      </c>
      <c r="J165" s="18" t="s">
        <v>105</v>
      </c>
      <c r="K165" s="18" t="s">
        <v>30</v>
      </c>
      <c r="L165" s="18">
        <v>8</v>
      </c>
      <c r="M165" s="18" t="s">
        <v>31</v>
      </c>
      <c r="N165" s="18" t="s">
        <v>106</v>
      </c>
      <c r="O165" s="18" t="s">
        <v>93</v>
      </c>
      <c r="P165" s="18">
        <v>9.8000000000000007</v>
      </c>
      <c r="Q165" s="18" t="s">
        <v>107</v>
      </c>
      <c r="R165" s="19">
        <v>1000</v>
      </c>
      <c r="S165" s="20">
        <f t="shared" si="0"/>
        <v>1000</v>
      </c>
    </row>
    <row r="166" spans="9:19" x14ac:dyDescent="0.2">
      <c r="I166" s="17">
        <v>28</v>
      </c>
      <c r="J166" s="18" t="s">
        <v>108</v>
      </c>
      <c r="K166" s="18" t="s">
        <v>30</v>
      </c>
      <c r="L166" s="18">
        <v>11</v>
      </c>
      <c r="M166" s="18" t="s">
        <v>31</v>
      </c>
      <c r="N166" s="18" t="s">
        <v>109</v>
      </c>
      <c r="O166" s="18" t="s">
        <v>110</v>
      </c>
      <c r="P166" s="18">
        <v>8.5</v>
      </c>
      <c r="Q166" s="18" t="s">
        <v>111</v>
      </c>
      <c r="R166" s="19">
        <v>1000</v>
      </c>
      <c r="S166" s="20">
        <f t="shared" si="0"/>
        <v>1000</v>
      </c>
    </row>
    <row r="167" spans="9:19" x14ac:dyDescent="0.2">
      <c r="I167" s="17">
        <v>29</v>
      </c>
      <c r="J167" s="18" t="s">
        <v>112</v>
      </c>
      <c r="K167" s="18" t="s">
        <v>43</v>
      </c>
      <c r="L167" s="18">
        <v>20</v>
      </c>
      <c r="M167" s="18" t="s">
        <v>31</v>
      </c>
      <c r="N167" s="18" t="s">
        <v>113</v>
      </c>
      <c r="O167" s="18" t="s">
        <v>55</v>
      </c>
      <c r="P167" s="18">
        <v>9</v>
      </c>
      <c r="Q167" s="18" t="s">
        <v>112</v>
      </c>
      <c r="R167" s="19">
        <v>1000</v>
      </c>
      <c r="S167" s="20">
        <f t="shared" si="0"/>
        <v>1000</v>
      </c>
    </row>
    <row r="168" spans="9:19" x14ac:dyDescent="0.2">
      <c r="I168" s="17">
        <v>30</v>
      </c>
      <c r="J168" s="18" t="s">
        <v>114</v>
      </c>
      <c r="K168" s="18" t="s">
        <v>30</v>
      </c>
      <c r="L168" s="18">
        <v>11</v>
      </c>
      <c r="M168" s="18" t="s">
        <v>31</v>
      </c>
      <c r="N168" s="18" t="s">
        <v>115</v>
      </c>
      <c r="O168" s="18" t="s">
        <v>110</v>
      </c>
      <c r="P168" s="18">
        <v>8.6999999999999993</v>
      </c>
      <c r="Q168" s="18" t="s">
        <v>116</v>
      </c>
      <c r="R168" s="19">
        <v>1000</v>
      </c>
      <c r="S168" s="20">
        <f t="shared" si="0"/>
        <v>1000</v>
      </c>
    </row>
    <row r="169" spans="9:19" x14ac:dyDescent="0.2">
      <c r="I169" s="17">
        <v>31</v>
      </c>
      <c r="J169" s="18" t="s">
        <v>117</v>
      </c>
      <c r="K169" s="18" t="s">
        <v>43</v>
      </c>
      <c r="L169" s="18">
        <v>14</v>
      </c>
      <c r="M169" s="18" t="s">
        <v>118</v>
      </c>
      <c r="N169" s="18" t="s">
        <v>119</v>
      </c>
      <c r="O169" s="18" t="s">
        <v>93</v>
      </c>
      <c r="P169" s="18">
        <v>8</v>
      </c>
      <c r="Q169" s="18" t="s">
        <v>120</v>
      </c>
      <c r="R169" s="19">
        <v>500</v>
      </c>
      <c r="S169" s="20">
        <f t="shared" si="0"/>
        <v>500</v>
      </c>
    </row>
    <row r="170" spans="9:19" x14ac:dyDescent="0.2">
      <c r="I170" s="17">
        <v>32</v>
      </c>
      <c r="J170" s="18" t="s">
        <v>121</v>
      </c>
      <c r="K170" s="18" t="s">
        <v>30</v>
      </c>
      <c r="L170" s="18">
        <v>9</v>
      </c>
      <c r="M170" s="18" t="s">
        <v>118</v>
      </c>
      <c r="N170" s="18" t="s">
        <v>122</v>
      </c>
      <c r="O170" s="18" t="s">
        <v>93</v>
      </c>
      <c r="P170" s="18">
        <v>7</v>
      </c>
      <c r="Q170" s="18" t="s">
        <v>123</v>
      </c>
      <c r="R170" s="19">
        <v>500</v>
      </c>
      <c r="S170" s="20">
        <f t="shared" si="0"/>
        <v>500</v>
      </c>
    </row>
    <row r="171" spans="9:19" x14ac:dyDescent="0.2">
      <c r="I171" s="17">
        <v>33</v>
      </c>
      <c r="J171" s="18" t="s">
        <v>124</v>
      </c>
      <c r="K171" s="18" t="s">
        <v>43</v>
      </c>
      <c r="L171" s="18">
        <v>7</v>
      </c>
      <c r="M171" s="18" t="s">
        <v>118</v>
      </c>
      <c r="N171" s="18" t="s">
        <v>125</v>
      </c>
      <c r="O171" s="18" t="s">
        <v>55</v>
      </c>
      <c r="P171" s="18">
        <v>8.3000000000000007</v>
      </c>
      <c r="Q171" s="18" t="s">
        <v>126</v>
      </c>
      <c r="R171" s="19">
        <v>500</v>
      </c>
      <c r="S171" s="20">
        <f t="shared" si="0"/>
        <v>500</v>
      </c>
    </row>
    <row r="172" spans="9:19" x14ac:dyDescent="0.2">
      <c r="I172" s="17">
        <v>34</v>
      </c>
      <c r="J172" s="18" t="s">
        <v>127</v>
      </c>
      <c r="K172" s="18" t="s">
        <v>43</v>
      </c>
      <c r="L172" s="18">
        <v>11</v>
      </c>
      <c r="M172" s="18" t="s">
        <v>118</v>
      </c>
      <c r="N172" s="18" t="s">
        <v>128</v>
      </c>
      <c r="O172" s="18" t="s">
        <v>129</v>
      </c>
      <c r="P172" s="18">
        <v>9.4</v>
      </c>
      <c r="Q172" s="18" t="s">
        <v>130</v>
      </c>
      <c r="R172" s="19">
        <v>500</v>
      </c>
      <c r="S172" s="20">
        <f t="shared" si="0"/>
        <v>500</v>
      </c>
    </row>
    <row r="173" spans="9:19" x14ac:dyDescent="0.2">
      <c r="I173" s="17">
        <v>35</v>
      </c>
      <c r="J173" s="18" t="s">
        <v>131</v>
      </c>
      <c r="K173" s="18" t="s">
        <v>43</v>
      </c>
      <c r="L173" s="18">
        <v>7</v>
      </c>
      <c r="M173" s="18" t="s">
        <v>118</v>
      </c>
      <c r="N173" s="18" t="s">
        <v>132</v>
      </c>
      <c r="O173" s="18" t="s">
        <v>55</v>
      </c>
      <c r="P173" s="18">
        <v>6.8</v>
      </c>
      <c r="Q173" s="18" t="s">
        <v>133</v>
      </c>
      <c r="R173" s="19">
        <v>500</v>
      </c>
      <c r="S173" s="20">
        <f t="shared" si="0"/>
        <v>500</v>
      </c>
    </row>
    <row r="174" spans="9:19" x14ac:dyDescent="0.2">
      <c r="I174" s="17">
        <v>36</v>
      </c>
      <c r="J174" s="18" t="s">
        <v>134</v>
      </c>
      <c r="K174" s="18" t="s">
        <v>30</v>
      </c>
      <c r="L174" s="18">
        <v>16</v>
      </c>
      <c r="M174" s="18" t="s">
        <v>118</v>
      </c>
      <c r="N174" s="18" t="s">
        <v>135</v>
      </c>
      <c r="O174" s="18" t="s">
        <v>70</v>
      </c>
      <c r="P174" s="18">
        <v>8.3000000000000007</v>
      </c>
      <c r="Q174" s="18" t="s">
        <v>136</v>
      </c>
      <c r="R174" s="19">
        <v>500</v>
      </c>
      <c r="S174" s="20">
        <f t="shared" si="0"/>
        <v>500</v>
      </c>
    </row>
    <row r="175" spans="9:19" x14ac:dyDescent="0.2">
      <c r="I175" s="17">
        <v>37</v>
      </c>
      <c r="J175" s="18" t="s">
        <v>137</v>
      </c>
      <c r="K175" s="18" t="s">
        <v>43</v>
      </c>
      <c r="L175" s="18">
        <v>10</v>
      </c>
      <c r="M175" s="18" t="s">
        <v>118</v>
      </c>
      <c r="N175" s="18" t="s">
        <v>138</v>
      </c>
      <c r="O175" s="18" t="s">
        <v>129</v>
      </c>
      <c r="P175" s="18">
        <v>8.6999999999999993</v>
      </c>
      <c r="Q175" s="18" t="s">
        <v>139</v>
      </c>
      <c r="R175" s="19">
        <v>500</v>
      </c>
      <c r="S175" s="20">
        <f t="shared" si="0"/>
        <v>500</v>
      </c>
    </row>
    <row r="176" spans="9:19" x14ac:dyDescent="0.2">
      <c r="I176" s="17">
        <v>38</v>
      </c>
      <c r="J176" s="18" t="s">
        <v>140</v>
      </c>
      <c r="K176" s="18" t="s">
        <v>43</v>
      </c>
      <c r="L176" s="18">
        <v>16</v>
      </c>
      <c r="M176" s="18" t="s">
        <v>118</v>
      </c>
      <c r="N176" s="18" t="s">
        <v>141</v>
      </c>
      <c r="O176" s="18" t="s">
        <v>59</v>
      </c>
      <c r="P176" s="18">
        <v>8.1999999999999993</v>
      </c>
      <c r="Q176" s="18" t="s">
        <v>142</v>
      </c>
      <c r="R176" s="19">
        <v>500</v>
      </c>
      <c r="S176" s="20">
        <f t="shared" si="0"/>
        <v>500</v>
      </c>
    </row>
    <row r="177" spans="9:19" x14ac:dyDescent="0.2">
      <c r="I177" s="17">
        <v>39</v>
      </c>
      <c r="J177" s="18" t="s">
        <v>143</v>
      </c>
      <c r="K177" s="18" t="s">
        <v>43</v>
      </c>
      <c r="L177" s="18">
        <v>16</v>
      </c>
      <c r="M177" s="18" t="s">
        <v>118</v>
      </c>
      <c r="N177" s="18" t="s">
        <v>144</v>
      </c>
      <c r="O177" s="18" t="s">
        <v>145</v>
      </c>
      <c r="P177" s="18">
        <v>9.3000000000000007</v>
      </c>
      <c r="Q177" s="18" t="s">
        <v>146</v>
      </c>
      <c r="R177" s="19">
        <v>500</v>
      </c>
      <c r="S177" s="20">
        <f t="shared" si="0"/>
        <v>500</v>
      </c>
    </row>
    <row r="178" spans="9:19" x14ac:dyDescent="0.2">
      <c r="I178" s="17">
        <v>40</v>
      </c>
      <c r="J178" s="18" t="s">
        <v>147</v>
      </c>
      <c r="K178" s="18" t="s">
        <v>30</v>
      </c>
      <c r="L178" s="18">
        <v>7</v>
      </c>
      <c r="M178" s="18" t="s">
        <v>118</v>
      </c>
      <c r="N178" s="18" t="s">
        <v>148</v>
      </c>
      <c r="O178" s="18" t="s">
        <v>36</v>
      </c>
      <c r="P178" s="18">
        <v>9.3000000000000007</v>
      </c>
      <c r="Q178" s="18" t="s">
        <v>149</v>
      </c>
      <c r="R178" s="19">
        <v>500</v>
      </c>
      <c r="S178" s="20">
        <f t="shared" si="0"/>
        <v>500</v>
      </c>
    </row>
    <row r="179" spans="9:19" x14ac:dyDescent="0.2">
      <c r="I179" s="17">
        <v>41</v>
      </c>
      <c r="J179" s="18" t="s">
        <v>150</v>
      </c>
      <c r="K179" s="18" t="s">
        <v>43</v>
      </c>
      <c r="L179" s="18">
        <v>8</v>
      </c>
      <c r="M179" s="18" t="s">
        <v>118</v>
      </c>
      <c r="N179" s="18" t="s">
        <v>151</v>
      </c>
      <c r="O179" s="18" t="s">
        <v>93</v>
      </c>
      <c r="P179" s="18">
        <v>8.4</v>
      </c>
      <c r="Q179" s="18" t="s">
        <v>152</v>
      </c>
      <c r="R179" s="19">
        <v>500</v>
      </c>
      <c r="S179" s="20">
        <f t="shared" si="0"/>
        <v>500</v>
      </c>
    </row>
    <row r="180" spans="9:19" x14ac:dyDescent="0.2">
      <c r="I180" s="17">
        <v>42</v>
      </c>
      <c r="J180" s="18" t="s">
        <v>153</v>
      </c>
      <c r="K180" s="18" t="s">
        <v>43</v>
      </c>
      <c r="L180" s="18">
        <v>18</v>
      </c>
      <c r="M180" s="18" t="s">
        <v>118</v>
      </c>
      <c r="N180" s="18" t="s">
        <v>154</v>
      </c>
      <c r="O180" s="18" t="s">
        <v>59</v>
      </c>
      <c r="P180" s="18">
        <v>9.1</v>
      </c>
      <c r="Q180" s="18" t="s">
        <v>153</v>
      </c>
      <c r="R180" s="19">
        <v>500</v>
      </c>
      <c r="S180" s="20">
        <f t="shared" si="0"/>
        <v>500</v>
      </c>
    </row>
    <row r="181" spans="9:19" x14ac:dyDescent="0.2">
      <c r="I181" s="17">
        <v>43</v>
      </c>
      <c r="J181" s="18" t="s">
        <v>155</v>
      </c>
      <c r="K181" s="18" t="s">
        <v>43</v>
      </c>
      <c r="L181" s="18">
        <v>17</v>
      </c>
      <c r="M181" s="18" t="s">
        <v>118</v>
      </c>
      <c r="N181" s="18" t="s">
        <v>156</v>
      </c>
      <c r="O181" s="18" t="s">
        <v>70</v>
      </c>
      <c r="P181" s="18">
        <v>8.1999999999999993</v>
      </c>
      <c r="Q181" s="18" t="s">
        <v>157</v>
      </c>
      <c r="R181" s="19">
        <v>500</v>
      </c>
      <c r="S181" s="20">
        <f t="shared" si="0"/>
        <v>500</v>
      </c>
    </row>
    <row r="182" spans="9:19" x14ac:dyDescent="0.2">
      <c r="I182" s="17">
        <v>44</v>
      </c>
      <c r="J182" s="18" t="s">
        <v>158</v>
      </c>
      <c r="K182" s="18" t="s">
        <v>30</v>
      </c>
      <c r="L182" s="18">
        <v>20</v>
      </c>
      <c r="M182" s="18" t="s">
        <v>118</v>
      </c>
      <c r="N182" s="18" t="s">
        <v>32</v>
      </c>
      <c r="O182" s="18" t="s">
        <v>70</v>
      </c>
      <c r="P182" s="18">
        <v>8.3000000000000007</v>
      </c>
      <c r="Q182" s="18" t="s">
        <v>159</v>
      </c>
      <c r="R182" s="19">
        <v>500</v>
      </c>
      <c r="S182" s="20">
        <f t="shared" si="0"/>
        <v>500</v>
      </c>
    </row>
    <row r="183" spans="9:19" x14ac:dyDescent="0.2">
      <c r="I183" s="17">
        <v>45</v>
      </c>
      <c r="J183" s="18" t="s">
        <v>160</v>
      </c>
      <c r="K183" s="18" t="s">
        <v>43</v>
      </c>
      <c r="L183" s="18">
        <v>17</v>
      </c>
      <c r="M183" s="18" t="s">
        <v>118</v>
      </c>
      <c r="N183" s="18" t="s">
        <v>156</v>
      </c>
      <c r="O183" s="18" t="s">
        <v>70</v>
      </c>
      <c r="P183" s="18">
        <v>9.1</v>
      </c>
      <c r="Q183" s="18" t="s">
        <v>161</v>
      </c>
      <c r="R183" s="19">
        <v>500</v>
      </c>
      <c r="S183" s="20">
        <f t="shared" si="0"/>
        <v>500</v>
      </c>
    </row>
    <row r="184" spans="9:19" x14ac:dyDescent="0.2">
      <c r="I184" s="17">
        <v>46</v>
      </c>
      <c r="J184" s="18" t="s">
        <v>162</v>
      </c>
      <c r="K184" s="18" t="s">
        <v>30</v>
      </c>
      <c r="L184" s="18">
        <v>17</v>
      </c>
      <c r="M184" s="18" t="s">
        <v>118</v>
      </c>
      <c r="N184" s="18" t="s">
        <v>67</v>
      </c>
      <c r="O184" s="18" t="s">
        <v>59</v>
      </c>
      <c r="P184" s="18">
        <v>9.4</v>
      </c>
      <c r="Q184" s="18" t="s">
        <v>163</v>
      </c>
      <c r="R184" s="19">
        <v>500</v>
      </c>
      <c r="S184" s="20">
        <f t="shared" si="0"/>
        <v>500</v>
      </c>
    </row>
    <row r="185" spans="9:19" x14ac:dyDescent="0.2">
      <c r="I185" s="17">
        <v>47</v>
      </c>
      <c r="J185" s="18" t="s">
        <v>164</v>
      </c>
      <c r="K185" s="18" t="s">
        <v>43</v>
      </c>
      <c r="L185" s="18">
        <v>14</v>
      </c>
      <c r="M185" s="18" t="s">
        <v>118</v>
      </c>
      <c r="N185" s="18" t="s">
        <v>100</v>
      </c>
      <c r="O185" s="18" t="s">
        <v>55</v>
      </c>
      <c r="P185" s="18">
        <v>9.3000000000000007</v>
      </c>
      <c r="Q185" s="18" t="s">
        <v>165</v>
      </c>
      <c r="R185" s="19">
        <v>500</v>
      </c>
      <c r="S185" s="20">
        <f t="shared" si="0"/>
        <v>500</v>
      </c>
    </row>
    <row r="186" spans="9:19" x14ac:dyDescent="0.2">
      <c r="I186" s="17">
        <v>48</v>
      </c>
      <c r="J186" s="18" t="s">
        <v>166</v>
      </c>
      <c r="K186" s="18" t="s">
        <v>43</v>
      </c>
      <c r="L186" s="18">
        <v>7</v>
      </c>
      <c r="M186" s="18" t="s">
        <v>118</v>
      </c>
      <c r="N186" s="18" t="s">
        <v>167</v>
      </c>
      <c r="O186" s="18" t="s">
        <v>55</v>
      </c>
      <c r="P186" s="18">
        <v>8.9</v>
      </c>
      <c r="Q186" s="18" t="s">
        <v>168</v>
      </c>
      <c r="R186" s="19">
        <v>500</v>
      </c>
      <c r="S186" s="20">
        <f t="shared" si="0"/>
        <v>500</v>
      </c>
    </row>
    <row r="187" spans="9:19" x14ac:dyDescent="0.2">
      <c r="I187" s="17">
        <v>49</v>
      </c>
      <c r="J187" s="18" t="s">
        <v>169</v>
      </c>
      <c r="K187" s="18" t="s">
        <v>30</v>
      </c>
      <c r="L187" s="18">
        <v>9</v>
      </c>
      <c r="M187" s="18" t="s">
        <v>118</v>
      </c>
      <c r="N187" s="18" t="s">
        <v>170</v>
      </c>
      <c r="O187" s="18" t="s">
        <v>171</v>
      </c>
      <c r="P187" s="18">
        <v>8.8000000000000007</v>
      </c>
      <c r="Q187" s="18" t="s">
        <v>172</v>
      </c>
      <c r="R187" s="19">
        <v>500</v>
      </c>
      <c r="S187" s="20">
        <f t="shared" si="0"/>
        <v>500</v>
      </c>
    </row>
    <row r="188" spans="9:19" x14ac:dyDescent="0.2">
      <c r="I188" s="17">
        <v>50</v>
      </c>
      <c r="J188" s="18" t="s">
        <v>173</v>
      </c>
      <c r="K188" s="18" t="s">
        <v>30</v>
      </c>
      <c r="L188" s="18">
        <v>6</v>
      </c>
      <c r="M188" s="18" t="s">
        <v>118</v>
      </c>
      <c r="N188" s="18" t="s">
        <v>174</v>
      </c>
      <c r="O188" s="18" t="s">
        <v>36</v>
      </c>
      <c r="P188" s="18">
        <v>8.9</v>
      </c>
      <c r="Q188" s="18" t="s">
        <v>175</v>
      </c>
      <c r="R188" s="19">
        <v>500</v>
      </c>
      <c r="S188" s="20">
        <f t="shared" si="0"/>
        <v>500</v>
      </c>
    </row>
    <row r="189" spans="9:19" x14ac:dyDescent="0.2">
      <c r="I189" s="17">
        <v>51</v>
      </c>
      <c r="J189" s="18" t="s">
        <v>176</v>
      </c>
      <c r="K189" s="18" t="s">
        <v>30</v>
      </c>
      <c r="L189" s="18">
        <v>18</v>
      </c>
      <c r="M189" s="18" t="s">
        <v>118</v>
      </c>
      <c r="N189" s="18" t="s">
        <v>177</v>
      </c>
      <c r="O189" s="18" t="s">
        <v>59</v>
      </c>
      <c r="P189" s="18">
        <v>8.6</v>
      </c>
      <c r="Q189" s="18" t="s">
        <v>176</v>
      </c>
      <c r="R189" s="19">
        <v>500</v>
      </c>
      <c r="S189" s="20">
        <f t="shared" si="0"/>
        <v>500</v>
      </c>
    </row>
    <row r="190" spans="9:19" x14ac:dyDescent="0.2">
      <c r="I190" s="17">
        <v>52</v>
      </c>
      <c r="J190" s="18" t="s">
        <v>178</v>
      </c>
      <c r="K190" s="18" t="s">
        <v>30</v>
      </c>
      <c r="L190" s="18">
        <v>20</v>
      </c>
      <c r="M190" s="18" t="s">
        <v>118</v>
      </c>
      <c r="N190" s="18" t="s">
        <v>179</v>
      </c>
      <c r="O190" s="18" t="s">
        <v>180</v>
      </c>
      <c r="P190" s="18">
        <v>8.8000000000000007</v>
      </c>
      <c r="Q190" s="18" t="s">
        <v>178</v>
      </c>
      <c r="R190" s="19">
        <v>500</v>
      </c>
      <c r="S190" s="20">
        <f t="shared" si="0"/>
        <v>500</v>
      </c>
    </row>
    <row r="191" spans="9:19" x14ac:dyDescent="0.2">
      <c r="I191" s="17">
        <v>53</v>
      </c>
      <c r="J191" s="18" t="s">
        <v>181</v>
      </c>
      <c r="K191" s="18" t="s">
        <v>43</v>
      </c>
      <c r="L191" s="18">
        <v>16</v>
      </c>
      <c r="M191" s="18" t="s">
        <v>118</v>
      </c>
      <c r="N191" s="18" t="s">
        <v>182</v>
      </c>
      <c r="O191" s="18" t="s">
        <v>59</v>
      </c>
      <c r="P191" s="18">
        <v>8.6999999999999993</v>
      </c>
      <c r="Q191" s="18" t="s">
        <v>183</v>
      </c>
      <c r="R191" s="19">
        <v>500</v>
      </c>
      <c r="S191" s="20">
        <f t="shared" si="0"/>
        <v>500</v>
      </c>
    </row>
    <row r="192" spans="9:19" x14ac:dyDescent="0.2">
      <c r="I192" s="17">
        <v>54</v>
      </c>
      <c r="J192" s="18" t="s">
        <v>184</v>
      </c>
      <c r="K192" s="18" t="s">
        <v>30</v>
      </c>
      <c r="L192" s="18">
        <v>13</v>
      </c>
      <c r="M192" s="18" t="s">
        <v>118</v>
      </c>
      <c r="N192" s="18" t="s">
        <v>185</v>
      </c>
      <c r="O192" s="18" t="s">
        <v>55</v>
      </c>
      <c r="P192" s="18">
        <v>10</v>
      </c>
      <c r="Q192" s="18" t="s">
        <v>186</v>
      </c>
      <c r="R192" s="19">
        <v>500</v>
      </c>
      <c r="S192" s="20">
        <f t="shared" si="0"/>
        <v>500</v>
      </c>
    </row>
    <row r="193" spans="9:19" x14ac:dyDescent="0.2">
      <c r="I193" s="17">
        <v>55</v>
      </c>
      <c r="J193" s="18" t="s">
        <v>187</v>
      </c>
      <c r="K193" s="18" t="s">
        <v>30</v>
      </c>
      <c r="L193" s="18">
        <v>19</v>
      </c>
      <c r="M193" s="18" t="s">
        <v>118</v>
      </c>
      <c r="N193" s="18" t="s">
        <v>58</v>
      </c>
      <c r="O193" s="18" t="s">
        <v>59</v>
      </c>
      <c r="P193" s="18">
        <v>9</v>
      </c>
      <c r="Q193" s="18" t="s">
        <v>187</v>
      </c>
      <c r="R193" s="19">
        <v>500</v>
      </c>
      <c r="S193" s="20">
        <f t="shared" si="0"/>
        <v>500</v>
      </c>
    </row>
    <row r="194" spans="9:19" x14ac:dyDescent="0.2">
      <c r="I194" s="17">
        <v>56</v>
      </c>
      <c r="J194" s="18" t="s">
        <v>188</v>
      </c>
      <c r="K194" s="18" t="s">
        <v>30</v>
      </c>
      <c r="L194" s="18">
        <v>23</v>
      </c>
      <c r="M194" s="18" t="s">
        <v>118</v>
      </c>
      <c r="N194" s="18" t="s">
        <v>32</v>
      </c>
      <c r="O194" s="18" t="s">
        <v>189</v>
      </c>
      <c r="P194" s="18">
        <v>8.5</v>
      </c>
      <c r="Q194" s="18" t="s">
        <v>188</v>
      </c>
      <c r="R194" s="19">
        <v>500</v>
      </c>
      <c r="S194" s="20">
        <f t="shared" si="0"/>
        <v>500</v>
      </c>
    </row>
    <row r="195" spans="9:19" x14ac:dyDescent="0.2">
      <c r="I195" s="17">
        <v>57</v>
      </c>
      <c r="J195" s="18" t="s">
        <v>190</v>
      </c>
      <c r="K195" s="18" t="s">
        <v>43</v>
      </c>
      <c r="L195" s="18">
        <v>21</v>
      </c>
      <c r="M195" s="18" t="s">
        <v>118</v>
      </c>
      <c r="N195" s="18" t="s">
        <v>191</v>
      </c>
      <c r="O195" s="18" t="s">
        <v>86</v>
      </c>
      <c r="P195" s="18">
        <v>8.1999999999999993</v>
      </c>
      <c r="Q195" s="18" t="s">
        <v>190</v>
      </c>
      <c r="R195" s="19">
        <v>500</v>
      </c>
      <c r="S195" s="20">
        <f t="shared" si="0"/>
        <v>500</v>
      </c>
    </row>
    <row r="196" spans="9:19" x14ac:dyDescent="0.2">
      <c r="I196" s="17">
        <v>58</v>
      </c>
      <c r="J196" s="18" t="s">
        <v>192</v>
      </c>
      <c r="K196" s="18" t="s">
        <v>30</v>
      </c>
      <c r="L196" s="18">
        <v>16</v>
      </c>
      <c r="M196" s="18" t="s">
        <v>118</v>
      </c>
      <c r="N196" s="18" t="s">
        <v>193</v>
      </c>
      <c r="O196" s="18" t="s">
        <v>70</v>
      </c>
      <c r="P196" s="18">
        <v>8.1</v>
      </c>
      <c r="Q196" s="18" t="s">
        <v>194</v>
      </c>
      <c r="R196" s="19">
        <v>500</v>
      </c>
      <c r="S196" s="20">
        <f t="shared" si="0"/>
        <v>500</v>
      </c>
    </row>
    <row r="197" spans="9:19" x14ac:dyDescent="0.2">
      <c r="I197" s="17">
        <v>59</v>
      </c>
      <c r="J197" s="18" t="s">
        <v>195</v>
      </c>
      <c r="K197" s="18" t="s">
        <v>30</v>
      </c>
      <c r="L197" s="18">
        <v>19</v>
      </c>
      <c r="M197" s="18" t="s">
        <v>118</v>
      </c>
      <c r="N197" s="18" t="s">
        <v>32</v>
      </c>
      <c r="O197" s="18" t="s">
        <v>45</v>
      </c>
      <c r="P197" s="18">
        <v>9.3000000000000007</v>
      </c>
      <c r="Q197" s="18" t="s">
        <v>195</v>
      </c>
      <c r="R197" s="19">
        <v>500</v>
      </c>
      <c r="S197" s="20">
        <f t="shared" si="0"/>
        <v>500</v>
      </c>
    </row>
    <row r="198" spans="9:19" x14ac:dyDescent="0.2">
      <c r="I198" s="17">
        <v>60</v>
      </c>
      <c r="J198" s="18" t="s">
        <v>196</v>
      </c>
      <c r="K198" s="18" t="s">
        <v>43</v>
      </c>
      <c r="L198" s="18">
        <v>11</v>
      </c>
      <c r="M198" s="18" t="s">
        <v>118</v>
      </c>
      <c r="N198" s="18" t="s">
        <v>197</v>
      </c>
      <c r="O198" s="18" t="s">
        <v>129</v>
      </c>
      <c r="P198" s="18">
        <v>8.1</v>
      </c>
      <c r="Q198" s="18" t="s">
        <v>198</v>
      </c>
      <c r="R198" s="19">
        <v>500</v>
      </c>
      <c r="S198" s="20">
        <f t="shared" si="0"/>
        <v>500</v>
      </c>
    </row>
    <row r="199" spans="9:19" x14ac:dyDescent="0.2">
      <c r="I199" s="17">
        <v>61</v>
      </c>
      <c r="J199" s="18" t="s">
        <v>199</v>
      </c>
      <c r="K199" s="18" t="s">
        <v>30</v>
      </c>
      <c r="L199" s="18">
        <v>14</v>
      </c>
      <c r="M199" s="18" t="s">
        <v>200</v>
      </c>
      <c r="N199" s="18" t="s">
        <v>201</v>
      </c>
      <c r="O199" s="18" t="s">
        <v>55</v>
      </c>
      <c r="P199" s="18">
        <v>9.9</v>
      </c>
      <c r="Q199" s="18" t="s">
        <v>202</v>
      </c>
      <c r="R199" s="19">
        <v>250</v>
      </c>
      <c r="S199" s="20">
        <f t="shared" si="0"/>
        <v>250</v>
      </c>
    </row>
    <row r="200" spans="9:19" x14ac:dyDescent="0.2">
      <c r="I200" s="17">
        <v>62</v>
      </c>
      <c r="J200" s="18" t="s">
        <v>203</v>
      </c>
      <c r="K200" s="18" t="s">
        <v>43</v>
      </c>
      <c r="L200" s="18">
        <v>9</v>
      </c>
      <c r="M200" s="18" t="s">
        <v>200</v>
      </c>
      <c r="N200" s="18" t="s">
        <v>204</v>
      </c>
      <c r="O200" s="18" t="s">
        <v>171</v>
      </c>
      <c r="P200" s="18">
        <v>8.9</v>
      </c>
      <c r="Q200" s="18" t="s">
        <v>205</v>
      </c>
      <c r="R200" s="19">
        <v>250</v>
      </c>
      <c r="S200" s="20">
        <f t="shared" si="0"/>
        <v>250</v>
      </c>
    </row>
    <row r="201" spans="9:19" x14ac:dyDescent="0.2">
      <c r="I201" s="17">
        <v>63</v>
      </c>
      <c r="J201" s="18" t="s">
        <v>206</v>
      </c>
      <c r="K201" s="18" t="s">
        <v>30</v>
      </c>
      <c r="L201" s="18">
        <v>22</v>
      </c>
      <c r="M201" s="18" t="s">
        <v>200</v>
      </c>
      <c r="N201" s="18" t="s">
        <v>177</v>
      </c>
      <c r="O201" s="18" t="s">
        <v>59</v>
      </c>
      <c r="P201" s="18">
        <v>8.8000000000000007</v>
      </c>
      <c r="Q201" s="18" t="s">
        <v>206</v>
      </c>
      <c r="R201" s="19">
        <v>250</v>
      </c>
      <c r="S201" s="20">
        <f t="shared" si="0"/>
        <v>250</v>
      </c>
    </row>
    <row r="202" spans="9:19" x14ac:dyDescent="0.2">
      <c r="I202" s="17">
        <v>64</v>
      </c>
      <c r="J202" s="18" t="s">
        <v>207</v>
      </c>
      <c r="K202" s="18" t="s">
        <v>30</v>
      </c>
      <c r="L202" s="18">
        <v>15</v>
      </c>
      <c r="M202" s="18" t="s">
        <v>200</v>
      </c>
      <c r="N202" s="18" t="s">
        <v>208</v>
      </c>
      <c r="O202" s="18" t="s">
        <v>93</v>
      </c>
      <c r="P202" s="18">
        <v>8.6</v>
      </c>
      <c r="Q202" s="18" t="s">
        <v>209</v>
      </c>
      <c r="R202" s="19">
        <v>250</v>
      </c>
      <c r="S202" s="20">
        <f t="shared" si="0"/>
        <v>250</v>
      </c>
    </row>
    <row r="203" spans="9:19" x14ac:dyDescent="0.2">
      <c r="I203" s="17">
        <v>65</v>
      </c>
      <c r="J203" s="18" t="s">
        <v>210</v>
      </c>
      <c r="K203" s="18" t="s">
        <v>30</v>
      </c>
      <c r="L203" s="18">
        <v>6</v>
      </c>
      <c r="M203" s="18" t="s">
        <v>200</v>
      </c>
      <c r="N203" s="18" t="s">
        <v>211</v>
      </c>
      <c r="O203" s="18" t="s">
        <v>93</v>
      </c>
      <c r="P203" s="18" t="s">
        <v>49</v>
      </c>
      <c r="Q203" s="18" t="s">
        <v>212</v>
      </c>
      <c r="R203" s="19">
        <v>250</v>
      </c>
      <c r="S203" s="20">
        <f t="shared" si="0"/>
        <v>250</v>
      </c>
    </row>
    <row r="204" spans="9:19" x14ac:dyDescent="0.2">
      <c r="I204" s="17">
        <v>66</v>
      </c>
      <c r="J204" s="18" t="s">
        <v>213</v>
      </c>
      <c r="K204" s="18" t="s">
        <v>30</v>
      </c>
      <c r="L204" s="18">
        <v>12</v>
      </c>
      <c r="M204" s="18" t="s">
        <v>200</v>
      </c>
      <c r="N204" s="18" t="s">
        <v>214</v>
      </c>
      <c r="O204" s="18" t="s">
        <v>36</v>
      </c>
      <c r="P204" s="18">
        <v>9</v>
      </c>
      <c r="Q204" s="18" t="s">
        <v>215</v>
      </c>
      <c r="R204" s="19">
        <v>250</v>
      </c>
      <c r="S204" s="20">
        <f t="shared" ref="S204:S218" si="1">R204</f>
        <v>250</v>
      </c>
    </row>
    <row r="205" spans="9:19" x14ac:dyDescent="0.2">
      <c r="I205" s="17">
        <v>67</v>
      </c>
      <c r="J205" s="18" t="s">
        <v>216</v>
      </c>
      <c r="K205" s="18" t="s">
        <v>30</v>
      </c>
      <c r="L205" s="18">
        <v>8</v>
      </c>
      <c r="M205" s="18" t="s">
        <v>200</v>
      </c>
      <c r="N205" s="18" t="s">
        <v>217</v>
      </c>
      <c r="O205" s="18" t="s">
        <v>55</v>
      </c>
      <c r="P205" s="18">
        <v>8.6</v>
      </c>
      <c r="Q205" s="18" t="s">
        <v>218</v>
      </c>
      <c r="R205" s="19">
        <v>250</v>
      </c>
      <c r="S205" s="20">
        <f t="shared" si="1"/>
        <v>250</v>
      </c>
    </row>
    <row r="206" spans="9:19" x14ac:dyDescent="0.2">
      <c r="I206" s="17">
        <v>68</v>
      </c>
      <c r="J206" s="18" t="s">
        <v>219</v>
      </c>
      <c r="K206" s="18" t="s">
        <v>30</v>
      </c>
      <c r="L206" s="18">
        <v>8</v>
      </c>
      <c r="M206" s="18" t="s">
        <v>200</v>
      </c>
      <c r="N206" s="18" t="s">
        <v>220</v>
      </c>
      <c r="O206" s="18" t="s">
        <v>55</v>
      </c>
      <c r="P206" s="18">
        <v>9.3000000000000007</v>
      </c>
      <c r="Q206" s="18" t="s">
        <v>221</v>
      </c>
      <c r="R206" s="19">
        <v>250</v>
      </c>
      <c r="S206" s="20">
        <f t="shared" si="1"/>
        <v>250</v>
      </c>
    </row>
    <row r="207" spans="9:19" x14ac:dyDescent="0.2">
      <c r="I207" s="17">
        <v>69</v>
      </c>
      <c r="J207" s="18" t="s">
        <v>222</v>
      </c>
      <c r="K207" s="18" t="s">
        <v>30</v>
      </c>
      <c r="L207" s="18">
        <v>3</v>
      </c>
      <c r="M207" s="18" t="s">
        <v>200</v>
      </c>
      <c r="N207" s="18" t="s">
        <v>223</v>
      </c>
      <c r="O207" s="18" t="s">
        <v>36</v>
      </c>
      <c r="P207" s="18" t="s">
        <v>49</v>
      </c>
      <c r="Q207" s="18" t="s">
        <v>224</v>
      </c>
      <c r="R207" s="19">
        <v>250</v>
      </c>
      <c r="S207" s="20">
        <f t="shared" si="1"/>
        <v>250</v>
      </c>
    </row>
    <row r="208" spans="9:19" x14ac:dyDescent="0.2">
      <c r="I208" s="17">
        <v>70</v>
      </c>
      <c r="J208" s="18" t="s">
        <v>225</v>
      </c>
      <c r="K208" s="18" t="s">
        <v>30</v>
      </c>
      <c r="L208" s="18">
        <v>7</v>
      </c>
      <c r="M208" s="18" t="s">
        <v>200</v>
      </c>
      <c r="N208" s="18" t="s">
        <v>226</v>
      </c>
      <c r="O208" s="18" t="s">
        <v>55</v>
      </c>
      <c r="P208" s="18">
        <v>10</v>
      </c>
      <c r="Q208" s="18" t="s">
        <v>227</v>
      </c>
      <c r="R208" s="19">
        <v>250</v>
      </c>
      <c r="S208" s="20">
        <f t="shared" si="1"/>
        <v>250</v>
      </c>
    </row>
    <row r="209" spans="9:19" x14ac:dyDescent="0.2">
      <c r="I209" s="17">
        <v>71</v>
      </c>
      <c r="J209" s="18" t="s">
        <v>228</v>
      </c>
      <c r="K209" s="18" t="s">
        <v>43</v>
      </c>
      <c r="L209" s="18">
        <v>7</v>
      </c>
      <c r="M209" s="18" t="s">
        <v>200</v>
      </c>
      <c r="N209" s="18" t="s">
        <v>229</v>
      </c>
      <c r="O209" s="18" t="s">
        <v>55</v>
      </c>
      <c r="P209" s="18">
        <v>8.8000000000000007</v>
      </c>
      <c r="Q209" s="18" t="s">
        <v>230</v>
      </c>
      <c r="R209" s="19">
        <v>250</v>
      </c>
      <c r="S209" s="20">
        <f t="shared" si="1"/>
        <v>250</v>
      </c>
    </row>
    <row r="210" spans="9:19" x14ac:dyDescent="0.2">
      <c r="I210" s="17">
        <v>72</v>
      </c>
      <c r="J210" s="18" t="s">
        <v>231</v>
      </c>
      <c r="K210" s="18" t="s">
        <v>30</v>
      </c>
      <c r="L210" s="18">
        <v>11</v>
      </c>
      <c r="M210" s="18" t="s">
        <v>200</v>
      </c>
      <c r="N210" s="18" t="s">
        <v>232</v>
      </c>
      <c r="O210" s="18" t="s">
        <v>129</v>
      </c>
      <c r="P210" s="18">
        <v>8.6</v>
      </c>
      <c r="Q210" s="18" t="s">
        <v>233</v>
      </c>
      <c r="R210" s="19">
        <v>250</v>
      </c>
      <c r="S210" s="20">
        <f t="shared" si="1"/>
        <v>250</v>
      </c>
    </row>
    <row r="211" spans="9:19" x14ac:dyDescent="0.2">
      <c r="I211" s="17">
        <v>73</v>
      </c>
      <c r="J211" s="18" t="s">
        <v>234</v>
      </c>
      <c r="K211" s="18" t="s">
        <v>43</v>
      </c>
      <c r="L211" s="18">
        <v>7</v>
      </c>
      <c r="M211" s="18" t="s">
        <v>200</v>
      </c>
      <c r="N211" s="18" t="s">
        <v>235</v>
      </c>
      <c r="O211" s="18" t="s">
        <v>55</v>
      </c>
      <c r="P211" s="18">
        <v>9.5</v>
      </c>
      <c r="Q211" s="18" t="s">
        <v>236</v>
      </c>
      <c r="R211" s="19">
        <v>250</v>
      </c>
      <c r="S211" s="20">
        <f t="shared" si="1"/>
        <v>250</v>
      </c>
    </row>
    <row r="212" spans="9:19" x14ac:dyDescent="0.2">
      <c r="I212" s="17">
        <v>74</v>
      </c>
      <c r="J212" s="18" t="s">
        <v>237</v>
      </c>
      <c r="K212" s="18" t="s">
        <v>43</v>
      </c>
      <c r="L212" s="18">
        <v>16</v>
      </c>
      <c r="M212" s="18" t="s">
        <v>200</v>
      </c>
      <c r="N212" s="18" t="s">
        <v>141</v>
      </c>
      <c r="O212" s="18" t="s">
        <v>45</v>
      </c>
      <c r="P212" s="18">
        <v>9</v>
      </c>
      <c r="Q212" s="18" t="s">
        <v>238</v>
      </c>
      <c r="R212" s="19">
        <v>250</v>
      </c>
      <c r="S212" s="20">
        <f t="shared" si="1"/>
        <v>250</v>
      </c>
    </row>
    <row r="213" spans="9:19" x14ac:dyDescent="0.2">
      <c r="I213" s="17">
        <v>75</v>
      </c>
      <c r="J213" s="18" t="s">
        <v>239</v>
      </c>
      <c r="K213" s="18" t="s">
        <v>43</v>
      </c>
      <c r="L213" s="18">
        <v>7</v>
      </c>
      <c r="M213" s="18" t="s">
        <v>200</v>
      </c>
      <c r="N213" s="18" t="s">
        <v>217</v>
      </c>
      <c r="O213" s="18" t="s">
        <v>36</v>
      </c>
      <c r="P213" s="18">
        <v>8</v>
      </c>
      <c r="Q213" s="18" t="s">
        <v>240</v>
      </c>
      <c r="R213" s="19">
        <v>250</v>
      </c>
      <c r="S213" s="20">
        <f t="shared" si="1"/>
        <v>250</v>
      </c>
    </row>
    <row r="214" spans="9:19" x14ac:dyDescent="0.2">
      <c r="I214" s="17">
        <v>76</v>
      </c>
      <c r="J214" s="18" t="s">
        <v>241</v>
      </c>
      <c r="K214" s="18" t="s">
        <v>30</v>
      </c>
      <c r="L214" s="18">
        <v>15</v>
      </c>
      <c r="M214" s="18" t="s">
        <v>200</v>
      </c>
      <c r="N214" s="18" t="s">
        <v>242</v>
      </c>
      <c r="O214" s="18" t="s">
        <v>93</v>
      </c>
      <c r="P214" s="18">
        <v>8.3000000000000007</v>
      </c>
      <c r="Q214" s="18" t="s">
        <v>243</v>
      </c>
      <c r="R214" s="19">
        <v>250</v>
      </c>
      <c r="S214" s="20">
        <f t="shared" si="1"/>
        <v>250</v>
      </c>
    </row>
    <row r="215" spans="9:19" x14ac:dyDescent="0.2">
      <c r="I215" s="17">
        <v>77</v>
      </c>
      <c r="J215" s="18" t="s">
        <v>244</v>
      </c>
      <c r="K215" s="18" t="s">
        <v>30</v>
      </c>
      <c r="L215" s="18">
        <v>14</v>
      </c>
      <c r="M215" s="18" t="s">
        <v>200</v>
      </c>
      <c r="N215" s="18" t="s">
        <v>245</v>
      </c>
      <c r="O215" s="18" t="s">
        <v>55</v>
      </c>
      <c r="P215" s="18">
        <v>8.9</v>
      </c>
      <c r="Q215" s="18" t="s">
        <v>246</v>
      </c>
      <c r="R215" s="19">
        <v>250</v>
      </c>
      <c r="S215" s="20">
        <f t="shared" si="1"/>
        <v>250</v>
      </c>
    </row>
    <row r="216" spans="9:19" x14ac:dyDescent="0.2">
      <c r="I216" s="17">
        <v>78</v>
      </c>
      <c r="J216" s="18" t="s">
        <v>247</v>
      </c>
      <c r="K216" s="18" t="s">
        <v>30</v>
      </c>
      <c r="L216" s="18">
        <v>13</v>
      </c>
      <c r="M216" s="18" t="s">
        <v>200</v>
      </c>
      <c r="N216" s="18" t="s">
        <v>242</v>
      </c>
      <c r="O216" s="18" t="s">
        <v>55</v>
      </c>
      <c r="P216" s="18">
        <v>8.8000000000000007</v>
      </c>
      <c r="Q216" s="18" t="s">
        <v>248</v>
      </c>
      <c r="R216" s="19">
        <v>250</v>
      </c>
      <c r="S216" s="20">
        <f t="shared" si="1"/>
        <v>250</v>
      </c>
    </row>
    <row r="217" spans="9:19" x14ac:dyDescent="0.2">
      <c r="I217" s="17">
        <v>79</v>
      </c>
      <c r="J217" s="18" t="s">
        <v>249</v>
      </c>
      <c r="K217" s="18" t="s">
        <v>30</v>
      </c>
      <c r="L217" s="18">
        <v>17</v>
      </c>
      <c r="M217" s="18" t="s">
        <v>200</v>
      </c>
      <c r="N217" s="18" t="s">
        <v>141</v>
      </c>
      <c r="O217" s="18" t="s">
        <v>45</v>
      </c>
      <c r="P217" s="18">
        <v>8.1999999999999993</v>
      </c>
      <c r="Q217" s="18" t="s">
        <v>250</v>
      </c>
      <c r="R217" s="19">
        <v>250</v>
      </c>
      <c r="S217" s="20">
        <f t="shared" si="1"/>
        <v>250</v>
      </c>
    </row>
    <row r="218" spans="9:19" x14ac:dyDescent="0.2">
      <c r="I218" s="23">
        <v>80</v>
      </c>
      <c r="J218" s="24" t="s">
        <v>251</v>
      </c>
      <c r="K218" s="24" t="s">
        <v>30</v>
      </c>
      <c r="L218" s="24">
        <v>6</v>
      </c>
      <c r="M218" s="24" t="s">
        <v>200</v>
      </c>
      <c r="N218" s="24" t="s">
        <v>252</v>
      </c>
      <c r="O218" s="24" t="s">
        <v>36</v>
      </c>
      <c r="P218" s="24">
        <v>8.9</v>
      </c>
      <c r="Q218" s="24" t="s">
        <v>253</v>
      </c>
      <c r="R218" s="25">
        <v>250</v>
      </c>
      <c r="S218" s="26">
        <f t="shared" si="1"/>
        <v>250</v>
      </c>
    </row>
    <row r="219" spans="9:19" x14ac:dyDescent="0.2">
      <c r="S219" s="22">
        <v>50000</v>
      </c>
    </row>
    <row r="222" spans="9:19" x14ac:dyDescent="0.2">
      <c r="I222" s="41" t="s">
        <v>296</v>
      </c>
      <c r="J222" s="41"/>
      <c r="K222" s="41"/>
    </row>
    <row r="224" spans="9:19" x14ac:dyDescent="0.2">
      <c r="I224" s="15" t="s">
        <v>16</v>
      </c>
      <c r="J224" s="16" t="s">
        <v>17</v>
      </c>
      <c r="K224" s="16" t="s">
        <v>18</v>
      </c>
      <c r="L224" s="16" t="s">
        <v>19</v>
      </c>
      <c r="M224" s="16" t="s">
        <v>20</v>
      </c>
      <c r="N224" s="16" t="s">
        <v>21</v>
      </c>
      <c r="O224" s="16" t="s">
        <v>22</v>
      </c>
      <c r="P224" s="16" t="s">
        <v>23</v>
      </c>
      <c r="Q224" s="16" t="s">
        <v>24</v>
      </c>
      <c r="R224" s="16" t="s">
        <v>297</v>
      </c>
      <c r="S224" s="21" t="s">
        <v>28</v>
      </c>
    </row>
    <row r="225" spans="9:19" x14ac:dyDescent="0.2">
      <c r="I225" s="17">
        <v>1</v>
      </c>
      <c r="J225" s="18" t="s">
        <v>29</v>
      </c>
      <c r="K225" s="18" t="s">
        <v>30</v>
      </c>
      <c r="L225" s="18">
        <v>21</v>
      </c>
      <c r="M225" s="18" t="s">
        <v>31</v>
      </c>
      <c r="N225" s="18" t="s">
        <v>32</v>
      </c>
      <c r="O225" s="18" t="s">
        <v>33</v>
      </c>
      <c r="P225" s="18">
        <v>9.1999999999999993</v>
      </c>
      <c r="Q225" s="18" t="s">
        <v>29</v>
      </c>
      <c r="R225" s="19">
        <v>1000</v>
      </c>
      <c r="S225" s="20">
        <f>R225</f>
        <v>1000</v>
      </c>
    </row>
    <row r="226" spans="9:19" x14ac:dyDescent="0.2">
      <c r="I226" s="17">
        <v>2</v>
      </c>
      <c r="J226" s="18" t="s">
        <v>34</v>
      </c>
      <c r="K226" s="18" t="s">
        <v>30</v>
      </c>
      <c r="L226" s="18">
        <v>36</v>
      </c>
      <c r="M226" s="18" t="s">
        <v>31</v>
      </c>
      <c r="N226" s="18" t="s">
        <v>35</v>
      </c>
      <c r="O226" s="18" t="s">
        <v>36</v>
      </c>
      <c r="P226" s="18">
        <v>9</v>
      </c>
      <c r="Q226" s="18" t="s">
        <v>34</v>
      </c>
      <c r="R226" s="19">
        <v>1000</v>
      </c>
      <c r="S226" s="20">
        <f t="shared" ref="S226:S289" si="2">R226</f>
        <v>1000</v>
      </c>
    </row>
    <row r="227" spans="9:19" x14ac:dyDescent="0.2">
      <c r="I227" s="17">
        <v>3</v>
      </c>
      <c r="J227" s="18" t="s">
        <v>37</v>
      </c>
      <c r="K227" s="18" t="s">
        <v>30</v>
      </c>
      <c r="L227" s="18">
        <v>20</v>
      </c>
      <c r="M227" s="18" t="s">
        <v>31</v>
      </c>
      <c r="N227" s="18" t="s">
        <v>38</v>
      </c>
      <c r="O227" s="18" t="s">
        <v>39</v>
      </c>
      <c r="P227" s="18">
        <v>8.3000000000000007</v>
      </c>
      <c r="Q227" s="18" t="s">
        <v>37</v>
      </c>
      <c r="R227" s="19">
        <v>1000</v>
      </c>
      <c r="S227" s="20">
        <f t="shared" si="2"/>
        <v>1000</v>
      </c>
    </row>
    <row r="228" spans="9:19" x14ac:dyDescent="0.2">
      <c r="I228" s="17">
        <v>4</v>
      </c>
      <c r="J228" s="18" t="s">
        <v>40</v>
      </c>
      <c r="K228" s="18" t="s">
        <v>30</v>
      </c>
      <c r="L228" s="18">
        <v>12</v>
      </c>
      <c r="M228" s="18" t="s">
        <v>31</v>
      </c>
      <c r="N228" s="18" t="s">
        <v>41</v>
      </c>
      <c r="O228" s="18" t="s">
        <v>36</v>
      </c>
      <c r="P228" s="18">
        <v>9.9</v>
      </c>
      <c r="Q228" s="18" t="s">
        <v>40</v>
      </c>
      <c r="R228" s="19">
        <v>1000</v>
      </c>
      <c r="S228" s="20">
        <f t="shared" si="2"/>
        <v>1000</v>
      </c>
    </row>
    <row r="229" spans="9:19" x14ac:dyDescent="0.2">
      <c r="I229" s="17">
        <v>5</v>
      </c>
      <c r="J229" s="18" t="s">
        <v>42</v>
      </c>
      <c r="K229" s="18" t="s">
        <v>43</v>
      </c>
      <c r="L229" s="18">
        <v>17</v>
      </c>
      <c r="M229" s="18" t="s">
        <v>31</v>
      </c>
      <c r="N229" s="18" t="s">
        <v>44</v>
      </c>
      <c r="O229" s="18" t="s">
        <v>45</v>
      </c>
      <c r="P229" s="18">
        <v>9.8000000000000007</v>
      </c>
      <c r="Q229" s="18" t="s">
        <v>46</v>
      </c>
      <c r="R229" s="19">
        <v>1000</v>
      </c>
      <c r="S229" s="20">
        <f t="shared" si="2"/>
        <v>1000</v>
      </c>
    </row>
    <row r="230" spans="9:19" x14ac:dyDescent="0.2">
      <c r="I230" s="17">
        <v>6</v>
      </c>
      <c r="J230" s="18" t="s">
        <v>47</v>
      </c>
      <c r="K230" s="18" t="s">
        <v>43</v>
      </c>
      <c r="L230" s="18">
        <v>13</v>
      </c>
      <c r="M230" s="18" t="s">
        <v>31</v>
      </c>
      <c r="N230" s="18" t="s">
        <v>48</v>
      </c>
      <c r="O230" s="18" t="s">
        <v>49</v>
      </c>
      <c r="P230" s="18" t="s">
        <v>49</v>
      </c>
      <c r="Q230" s="18" t="s">
        <v>50</v>
      </c>
      <c r="R230" s="19">
        <v>1000</v>
      </c>
      <c r="S230" s="20">
        <f t="shared" si="2"/>
        <v>1000</v>
      </c>
    </row>
    <row r="231" spans="9:19" x14ac:dyDescent="0.2">
      <c r="I231" s="17">
        <v>7</v>
      </c>
      <c r="J231" s="18" t="s">
        <v>51</v>
      </c>
      <c r="K231" s="18" t="s">
        <v>30</v>
      </c>
      <c r="L231" s="18">
        <v>21</v>
      </c>
      <c r="M231" s="18" t="s">
        <v>31</v>
      </c>
      <c r="N231" s="18" t="s">
        <v>52</v>
      </c>
      <c r="O231" s="18" t="s">
        <v>39</v>
      </c>
      <c r="P231" s="18">
        <v>8.6999999999999993</v>
      </c>
      <c r="Q231" s="18" t="s">
        <v>51</v>
      </c>
      <c r="R231" s="19">
        <v>1000</v>
      </c>
      <c r="S231" s="20">
        <f t="shared" si="2"/>
        <v>1000</v>
      </c>
    </row>
    <row r="232" spans="9:19" x14ac:dyDescent="0.2">
      <c r="I232" s="17">
        <v>8</v>
      </c>
      <c r="J232" s="18" t="s">
        <v>53</v>
      </c>
      <c r="K232" s="18" t="s">
        <v>43</v>
      </c>
      <c r="L232" s="18">
        <v>7</v>
      </c>
      <c r="M232" s="18" t="s">
        <v>31</v>
      </c>
      <c r="N232" s="18" t="s">
        <v>54</v>
      </c>
      <c r="O232" s="18" t="s">
        <v>55</v>
      </c>
      <c r="P232" s="18">
        <v>9.3000000000000007</v>
      </c>
      <c r="Q232" s="18" t="s">
        <v>56</v>
      </c>
      <c r="R232" s="19">
        <v>1000</v>
      </c>
      <c r="S232" s="20">
        <f t="shared" si="2"/>
        <v>1000</v>
      </c>
    </row>
    <row r="233" spans="9:19" x14ac:dyDescent="0.2">
      <c r="I233" s="17">
        <v>9</v>
      </c>
      <c r="J233" s="18" t="s">
        <v>57</v>
      </c>
      <c r="K233" s="18" t="s">
        <v>30</v>
      </c>
      <c r="L233" s="18">
        <v>20</v>
      </c>
      <c r="M233" s="18" t="s">
        <v>31</v>
      </c>
      <c r="N233" s="18" t="s">
        <v>58</v>
      </c>
      <c r="O233" s="18" t="s">
        <v>59</v>
      </c>
      <c r="P233" s="18">
        <v>9.1999999999999993</v>
      </c>
      <c r="Q233" s="18" t="s">
        <v>57</v>
      </c>
      <c r="R233" s="19">
        <v>1000</v>
      </c>
      <c r="S233" s="20">
        <f t="shared" si="2"/>
        <v>1000</v>
      </c>
    </row>
    <row r="234" spans="9:19" x14ac:dyDescent="0.2">
      <c r="I234" s="17">
        <v>10</v>
      </c>
      <c r="J234" s="18" t="s">
        <v>60</v>
      </c>
      <c r="K234" s="18" t="s">
        <v>30</v>
      </c>
      <c r="L234" s="18">
        <v>6</v>
      </c>
      <c r="M234" s="18" t="s">
        <v>31</v>
      </c>
      <c r="N234" s="18" t="s">
        <v>61</v>
      </c>
      <c r="O234" s="18" t="s">
        <v>62</v>
      </c>
      <c r="P234" s="18">
        <v>9</v>
      </c>
      <c r="Q234" s="18" t="s">
        <v>63</v>
      </c>
      <c r="R234" s="19">
        <v>1000</v>
      </c>
      <c r="S234" s="20">
        <f t="shared" si="2"/>
        <v>1000</v>
      </c>
    </row>
    <row r="235" spans="9:19" x14ac:dyDescent="0.2">
      <c r="I235" s="17">
        <v>11</v>
      </c>
      <c r="J235" s="18" t="s">
        <v>64</v>
      </c>
      <c r="K235" s="18" t="s">
        <v>30</v>
      </c>
      <c r="L235" s="18">
        <v>19</v>
      </c>
      <c r="M235" s="18" t="s">
        <v>31</v>
      </c>
      <c r="N235" s="18" t="s">
        <v>65</v>
      </c>
      <c r="O235" s="18" t="s">
        <v>59</v>
      </c>
      <c r="P235" s="18">
        <v>8</v>
      </c>
      <c r="Q235" s="18" t="s">
        <v>64</v>
      </c>
      <c r="R235" s="19">
        <v>1000</v>
      </c>
      <c r="S235" s="20">
        <f t="shared" si="2"/>
        <v>1000</v>
      </c>
    </row>
    <row r="236" spans="9:19" x14ac:dyDescent="0.2">
      <c r="I236" s="17">
        <v>12</v>
      </c>
      <c r="J236" s="18" t="s">
        <v>66</v>
      </c>
      <c r="K236" s="18" t="s">
        <v>30</v>
      </c>
      <c r="L236" s="18">
        <v>25</v>
      </c>
      <c r="M236" s="18" t="s">
        <v>31</v>
      </c>
      <c r="N236" s="18" t="s">
        <v>67</v>
      </c>
      <c r="O236" s="18" t="s">
        <v>68</v>
      </c>
      <c r="P236" s="18">
        <v>9.9</v>
      </c>
      <c r="Q236" s="18" t="s">
        <v>66</v>
      </c>
      <c r="R236" s="19">
        <v>1000</v>
      </c>
      <c r="S236" s="20">
        <f t="shared" si="2"/>
        <v>1000</v>
      </c>
    </row>
    <row r="237" spans="9:19" x14ac:dyDescent="0.2">
      <c r="I237" s="17">
        <v>13</v>
      </c>
      <c r="J237" s="18" t="s">
        <v>69</v>
      </c>
      <c r="K237" s="18" t="s">
        <v>30</v>
      </c>
      <c r="L237" s="18">
        <v>20</v>
      </c>
      <c r="M237" s="18" t="s">
        <v>31</v>
      </c>
      <c r="N237" s="18" t="s">
        <v>32</v>
      </c>
      <c r="O237" s="18" t="s">
        <v>70</v>
      </c>
      <c r="P237" s="18">
        <v>9.3000000000000007</v>
      </c>
      <c r="Q237" s="18" t="s">
        <v>69</v>
      </c>
      <c r="R237" s="19">
        <v>1000</v>
      </c>
      <c r="S237" s="20">
        <f t="shared" si="2"/>
        <v>1000</v>
      </c>
    </row>
    <row r="238" spans="9:19" x14ac:dyDescent="0.2">
      <c r="I238" s="17">
        <v>14</v>
      </c>
      <c r="J238" s="18" t="s">
        <v>71</v>
      </c>
      <c r="K238" s="18" t="s">
        <v>30</v>
      </c>
      <c r="L238" s="18">
        <v>17</v>
      </c>
      <c r="M238" s="18" t="s">
        <v>31</v>
      </c>
      <c r="N238" s="18" t="s">
        <v>61</v>
      </c>
      <c r="O238" s="18" t="s">
        <v>72</v>
      </c>
      <c r="P238" s="18">
        <v>8</v>
      </c>
      <c r="Q238" s="18" t="s">
        <v>73</v>
      </c>
      <c r="R238" s="19">
        <v>1000</v>
      </c>
      <c r="S238" s="20">
        <f t="shared" si="2"/>
        <v>1000</v>
      </c>
    </row>
    <row r="239" spans="9:19" x14ac:dyDescent="0.2">
      <c r="I239" s="17">
        <v>15</v>
      </c>
      <c r="J239" s="18" t="s">
        <v>74</v>
      </c>
      <c r="K239" s="18" t="s">
        <v>43</v>
      </c>
      <c r="L239" s="18">
        <v>7</v>
      </c>
      <c r="M239" s="18" t="s">
        <v>31</v>
      </c>
      <c r="N239" s="18" t="s">
        <v>75</v>
      </c>
      <c r="O239" s="18" t="s">
        <v>55</v>
      </c>
      <c r="P239" s="18">
        <v>9</v>
      </c>
      <c r="Q239" s="18" t="s">
        <v>76</v>
      </c>
      <c r="R239" s="19">
        <v>1000</v>
      </c>
      <c r="S239" s="20">
        <f t="shared" si="2"/>
        <v>1000</v>
      </c>
    </row>
    <row r="240" spans="9:19" x14ac:dyDescent="0.2">
      <c r="I240" s="17">
        <v>16</v>
      </c>
      <c r="J240" s="18" t="s">
        <v>77</v>
      </c>
      <c r="K240" s="18" t="s">
        <v>43</v>
      </c>
      <c r="L240" s="18">
        <v>7</v>
      </c>
      <c r="M240" s="18" t="s">
        <v>31</v>
      </c>
      <c r="N240" s="18" t="s">
        <v>78</v>
      </c>
      <c r="O240" s="18" t="s">
        <v>79</v>
      </c>
      <c r="P240" s="18">
        <v>9.3000000000000007</v>
      </c>
      <c r="Q240" s="18" t="s">
        <v>80</v>
      </c>
      <c r="R240" s="19">
        <v>1000</v>
      </c>
      <c r="S240" s="20">
        <f t="shared" si="2"/>
        <v>1000</v>
      </c>
    </row>
    <row r="241" spans="9:19" x14ac:dyDescent="0.2">
      <c r="I241" s="17">
        <v>17</v>
      </c>
      <c r="J241" s="18" t="s">
        <v>81</v>
      </c>
      <c r="K241" s="18" t="s">
        <v>43</v>
      </c>
      <c r="L241" s="18">
        <v>20</v>
      </c>
      <c r="M241" s="18" t="s">
        <v>31</v>
      </c>
      <c r="N241" s="18" t="s">
        <v>65</v>
      </c>
      <c r="O241" s="18" t="s">
        <v>59</v>
      </c>
      <c r="P241" s="18">
        <v>8.4</v>
      </c>
      <c r="Q241" s="18" t="s">
        <v>81</v>
      </c>
      <c r="R241" s="19">
        <v>1000</v>
      </c>
      <c r="S241" s="20">
        <f t="shared" si="2"/>
        <v>1000</v>
      </c>
    </row>
    <row r="242" spans="9:19" x14ac:dyDescent="0.2">
      <c r="I242" s="17">
        <v>18</v>
      </c>
      <c r="J242" s="18" t="s">
        <v>82</v>
      </c>
      <c r="K242" s="18" t="s">
        <v>30</v>
      </c>
      <c r="L242" s="18">
        <v>17</v>
      </c>
      <c r="M242" s="18" t="s">
        <v>31</v>
      </c>
      <c r="N242" s="18" t="s">
        <v>67</v>
      </c>
      <c r="O242" s="18" t="s">
        <v>59</v>
      </c>
      <c r="P242" s="18">
        <v>9.6</v>
      </c>
      <c r="Q242" s="18" t="s">
        <v>83</v>
      </c>
      <c r="R242" s="19">
        <v>1000</v>
      </c>
      <c r="S242" s="20">
        <f t="shared" si="2"/>
        <v>1000</v>
      </c>
    </row>
    <row r="243" spans="9:19" x14ac:dyDescent="0.2">
      <c r="I243" s="17">
        <v>19</v>
      </c>
      <c r="J243" s="18" t="s">
        <v>84</v>
      </c>
      <c r="K243" s="18" t="s">
        <v>30</v>
      </c>
      <c r="L243" s="18">
        <v>23</v>
      </c>
      <c r="M243" s="18" t="s">
        <v>31</v>
      </c>
      <c r="N243" s="18" t="s">
        <v>85</v>
      </c>
      <c r="O243" s="18" t="s">
        <v>86</v>
      </c>
      <c r="P243" s="18">
        <v>8.1</v>
      </c>
      <c r="Q243" s="18" t="s">
        <v>84</v>
      </c>
      <c r="R243" s="19">
        <v>1000</v>
      </c>
      <c r="S243" s="20">
        <f t="shared" si="2"/>
        <v>1000</v>
      </c>
    </row>
    <row r="244" spans="9:19" x14ac:dyDescent="0.2">
      <c r="I244" s="17">
        <v>20</v>
      </c>
      <c r="J244" s="18" t="s">
        <v>87</v>
      </c>
      <c r="K244" s="18" t="s">
        <v>43</v>
      </c>
      <c r="L244" s="18">
        <v>8</v>
      </c>
      <c r="M244" s="18" t="s">
        <v>31</v>
      </c>
      <c r="N244" s="18" t="s">
        <v>88</v>
      </c>
      <c r="O244" s="18" t="s">
        <v>55</v>
      </c>
      <c r="P244" s="18">
        <v>9</v>
      </c>
      <c r="Q244" s="18" t="s">
        <v>89</v>
      </c>
      <c r="R244" s="19">
        <v>1000</v>
      </c>
      <c r="S244" s="20">
        <f t="shared" si="2"/>
        <v>1000</v>
      </c>
    </row>
    <row r="245" spans="9:19" x14ac:dyDescent="0.2">
      <c r="I245" s="17">
        <v>21</v>
      </c>
      <c r="J245" s="18" t="s">
        <v>90</v>
      </c>
      <c r="K245" s="18" t="s">
        <v>30</v>
      </c>
      <c r="L245" s="18">
        <v>53</v>
      </c>
      <c r="M245" s="18" t="s">
        <v>31</v>
      </c>
      <c r="N245" s="18" t="s">
        <v>32</v>
      </c>
      <c r="O245" s="18" t="s">
        <v>39</v>
      </c>
      <c r="P245" s="18">
        <v>9.1</v>
      </c>
      <c r="Q245" s="18" t="s">
        <v>90</v>
      </c>
      <c r="R245" s="19">
        <v>1000</v>
      </c>
      <c r="S245" s="20">
        <f t="shared" si="2"/>
        <v>1000</v>
      </c>
    </row>
    <row r="246" spans="9:19" x14ac:dyDescent="0.2">
      <c r="I246" s="17">
        <v>22</v>
      </c>
      <c r="J246" s="18" t="s">
        <v>91</v>
      </c>
      <c r="K246" s="18" t="s">
        <v>30</v>
      </c>
      <c r="L246" s="18">
        <v>8</v>
      </c>
      <c r="M246" s="18" t="s">
        <v>31</v>
      </c>
      <c r="N246" s="18" t="s">
        <v>92</v>
      </c>
      <c r="O246" s="18" t="s">
        <v>93</v>
      </c>
      <c r="P246" s="18">
        <v>9.1999999999999993</v>
      </c>
      <c r="Q246" s="18" t="s">
        <v>94</v>
      </c>
      <c r="R246" s="19">
        <v>1000</v>
      </c>
      <c r="S246" s="20">
        <f t="shared" si="2"/>
        <v>1000</v>
      </c>
    </row>
    <row r="247" spans="9:19" x14ac:dyDescent="0.2">
      <c r="I247" s="17">
        <v>23</v>
      </c>
      <c r="J247" s="18" t="s">
        <v>95</v>
      </c>
      <c r="K247" s="18" t="s">
        <v>30</v>
      </c>
      <c r="L247" s="18">
        <v>22</v>
      </c>
      <c r="M247" s="18" t="s">
        <v>31</v>
      </c>
      <c r="N247" s="18" t="s">
        <v>96</v>
      </c>
      <c r="O247" s="18" t="s">
        <v>68</v>
      </c>
      <c r="P247" s="18">
        <v>9.3000000000000007</v>
      </c>
      <c r="Q247" s="18" t="s">
        <v>95</v>
      </c>
      <c r="R247" s="19">
        <v>1000</v>
      </c>
      <c r="S247" s="20">
        <f t="shared" si="2"/>
        <v>1000</v>
      </c>
    </row>
    <row r="248" spans="9:19" x14ac:dyDescent="0.2">
      <c r="I248" s="17">
        <v>24</v>
      </c>
      <c r="J248" s="18" t="s">
        <v>97</v>
      </c>
      <c r="K248" s="18" t="s">
        <v>43</v>
      </c>
      <c r="L248" s="18">
        <v>19</v>
      </c>
      <c r="M248" s="18" t="s">
        <v>31</v>
      </c>
      <c r="N248" s="18" t="s">
        <v>98</v>
      </c>
      <c r="O248" s="18" t="s">
        <v>59</v>
      </c>
      <c r="P248" s="18">
        <v>9.1999999999999993</v>
      </c>
      <c r="Q248" s="18" t="s">
        <v>97</v>
      </c>
      <c r="R248" s="19">
        <v>1000</v>
      </c>
      <c r="S248" s="20">
        <f t="shared" si="2"/>
        <v>1000</v>
      </c>
    </row>
    <row r="249" spans="9:19" x14ac:dyDescent="0.2">
      <c r="I249" s="17">
        <v>25</v>
      </c>
      <c r="J249" s="18" t="s">
        <v>99</v>
      </c>
      <c r="K249" s="18" t="s">
        <v>30</v>
      </c>
      <c r="L249" s="18">
        <v>12</v>
      </c>
      <c r="M249" s="18" t="s">
        <v>31</v>
      </c>
      <c r="N249" s="18" t="s">
        <v>100</v>
      </c>
      <c r="O249" s="18" t="s">
        <v>36</v>
      </c>
      <c r="P249" s="18">
        <v>9.1</v>
      </c>
      <c r="Q249" s="18" t="s">
        <v>101</v>
      </c>
      <c r="R249" s="19">
        <v>1000</v>
      </c>
      <c r="S249" s="20">
        <f t="shared" si="2"/>
        <v>1000</v>
      </c>
    </row>
    <row r="250" spans="9:19" x14ac:dyDescent="0.2">
      <c r="I250" s="17">
        <v>26</v>
      </c>
      <c r="J250" s="18" t="s">
        <v>102</v>
      </c>
      <c r="K250" s="18" t="s">
        <v>30</v>
      </c>
      <c r="L250" s="18">
        <v>17</v>
      </c>
      <c r="M250" s="18" t="s">
        <v>31</v>
      </c>
      <c r="N250" s="18" t="s">
        <v>103</v>
      </c>
      <c r="O250" s="18" t="s">
        <v>39</v>
      </c>
      <c r="P250" s="18">
        <v>8.4</v>
      </c>
      <c r="Q250" s="18" t="s">
        <v>104</v>
      </c>
      <c r="R250" s="19">
        <v>1000</v>
      </c>
      <c r="S250" s="20">
        <f t="shared" si="2"/>
        <v>1000</v>
      </c>
    </row>
    <row r="251" spans="9:19" x14ac:dyDescent="0.2">
      <c r="I251" s="17">
        <v>27</v>
      </c>
      <c r="J251" s="18" t="s">
        <v>105</v>
      </c>
      <c r="K251" s="18" t="s">
        <v>30</v>
      </c>
      <c r="L251" s="18">
        <v>8</v>
      </c>
      <c r="M251" s="18" t="s">
        <v>31</v>
      </c>
      <c r="N251" s="18" t="s">
        <v>106</v>
      </c>
      <c r="O251" s="18" t="s">
        <v>93</v>
      </c>
      <c r="P251" s="18">
        <v>9.8000000000000007</v>
      </c>
      <c r="Q251" s="18" t="s">
        <v>107</v>
      </c>
      <c r="R251" s="19">
        <v>1000</v>
      </c>
      <c r="S251" s="20">
        <f t="shared" si="2"/>
        <v>1000</v>
      </c>
    </row>
    <row r="252" spans="9:19" x14ac:dyDescent="0.2">
      <c r="I252" s="17">
        <v>28</v>
      </c>
      <c r="J252" s="18" t="s">
        <v>108</v>
      </c>
      <c r="K252" s="18" t="s">
        <v>30</v>
      </c>
      <c r="L252" s="18">
        <v>11</v>
      </c>
      <c r="M252" s="18" t="s">
        <v>31</v>
      </c>
      <c r="N252" s="18" t="s">
        <v>109</v>
      </c>
      <c r="O252" s="18" t="s">
        <v>110</v>
      </c>
      <c r="P252" s="18">
        <v>8.5</v>
      </c>
      <c r="Q252" s="18" t="s">
        <v>111</v>
      </c>
      <c r="R252" s="19">
        <v>1000</v>
      </c>
      <c r="S252" s="20">
        <f t="shared" si="2"/>
        <v>1000</v>
      </c>
    </row>
    <row r="253" spans="9:19" x14ac:dyDescent="0.2">
      <c r="I253" s="17">
        <v>29</v>
      </c>
      <c r="J253" s="18" t="s">
        <v>112</v>
      </c>
      <c r="K253" s="18" t="s">
        <v>43</v>
      </c>
      <c r="L253" s="18">
        <v>20</v>
      </c>
      <c r="M253" s="18" t="s">
        <v>31</v>
      </c>
      <c r="N253" s="18" t="s">
        <v>113</v>
      </c>
      <c r="O253" s="18" t="s">
        <v>55</v>
      </c>
      <c r="P253" s="18">
        <v>9</v>
      </c>
      <c r="Q253" s="18" t="s">
        <v>112</v>
      </c>
      <c r="R253" s="19">
        <v>1000</v>
      </c>
      <c r="S253" s="20">
        <f t="shared" si="2"/>
        <v>1000</v>
      </c>
    </row>
    <row r="254" spans="9:19" x14ac:dyDescent="0.2">
      <c r="I254" s="17">
        <v>30</v>
      </c>
      <c r="J254" s="18" t="s">
        <v>114</v>
      </c>
      <c r="K254" s="18" t="s">
        <v>30</v>
      </c>
      <c r="L254" s="18">
        <v>11</v>
      </c>
      <c r="M254" s="18" t="s">
        <v>31</v>
      </c>
      <c r="N254" s="18" t="s">
        <v>115</v>
      </c>
      <c r="O254" s="18" t="s">
        <v>110</v>
      </c>
      <c r="P254" s="18">
        <v>8.6999999999999993</v>
      </c>
      <c r="Q254" s="18" t="s">
        <v>116</v>
      </c>
      <c r="R254" s="19">
        <v>1000</v>
      </c>
      <c r="S254" s="20">
        <f t="shared" si="2"/>
        <v>1000</v>
      </c>
    </row>
    <row r="255" spans="9:19" x14ac:dyDescent="0.2">
      <c r="I255" s="17">
        <v>31</v>
      </c>
      <c r="J255" s="18" t="s">
        <v>117</v>
      </c>
      <c r="K255" s="18" t="s">
        <v>43</v>
      </c>
      <c r="L255" s="18">
        <v>14</v>
      </c>
      <c r="M255" s="18" t="s">
        <v>118</v>
      </c>
      <c r="N255" s="18" t="s">
        <v>119</v>
      </c>
      <c r="O255" s="18" t="s">
        <v>93</v>
      </c>
      <c r="P255" s="18">
        <v>8</v>
      </c>
      <c r="Q255" s="18" t="s">
        <v>120</v>
      </c>
      <c r="R255" s="19">
        <v>500</v>
      </c>
      <c r="S255" s="20">
        <f t="shared" si="2"/>
        <v>500</v>
      </c>
    </row>
    <row r="256" spans="9:19" x14ac:dyDescent="0.2">
      <c r="I256" s="17">
        <v>32</v>
      </c>
      <c r="J256" s="18" t="s">
        <v>121</v>
      </c>
      <c r="K256" s="18" t="s">
        <v>30</v>
      </c>
      <c r="L256" s="18">
        <v>9</v>
      </c>
      <c r="M256" s="18" t="s">
        <v>118</v>
      </c>
      <c r="N256" s="18" t="s">
        <v>122</v>
      </c>
      <c r="O256" s="18" t="s">
        <v>93</v>
      </c>
      <c r="P256" s="18">
        <v>7</v>
      </c>
      <c r="Q256" s="18" t="s">
        <v>123</v>
      </c>
      <c r="R256" s="19">
        <v>500</v>
      </c>
      <c r="S256" s="20">
        <f t="shared" si="2"/>
        <v>500</v>
      </c>
    </row>
    <row r="257" spans="9:19" x14ac:dyDescent="0.2">
      <c r="I257" s="17">
        <v>33</v>
      </c>
      <c r="J257" s="18" t="s">
        <v>124</v>
      </c>
      <c r="K257" s="18" t="s">
        <v>43</v>
      </c>
      <c r="L257" s="18">
        <v>7</v>
      </c>
      <c r="M257" s="18" t="s">
        <v>118</v>
      </c>
      <c r="N257" s="18" t="s">
        <v>125</v>
      </c>
      <c r="O257" s="18" t="s">
        <v>55</v>
      </c>
      <c r="P257" s="18">
        <v>8.3000000000000007</v>
      </c>
      <c r="Q257" s="18" t="s">
        <v>126</v>
      </c>
      <c r="R257" s="19">
        <v>500</v>
      </c>
      <c r="S257" s="20">
        <f t="shared" si="2"/>
        <v>500</v>
      </c>
    </row>
    <row r="258" spans="9:19" x14ac:dyDescent="0.2">
      <c r="I258" s="17">
        <v>34</v>
      </c>
      <c r="J258" s="18" t="s">
        <v>127</v>
      </c>
      <c r="K258" s="18" t="s">
        <v>43</v>
      </c>
      <c r="L258" s="18">
        <v>11</v>
      </c>
      <c r="M258" s="18" t="s">
        <v>118</v>
      </c>
      <c r="N258" s="18" t="s">
        <v>128</v>
      </c>
      <c r="O258" s="18" t="s">
        <v>129</v>
      </c>
      <c r="P258" s="18">
        <v>9.4</v>
      </c>
      <c r="Q258" s="18" t="s">
        <v>130</v>
      </c>
      <c r="R258" s="19">
        <v>500</v>
      </c>
      <c r="S258" s="20">
        <f t="shared" si="2"/>
        <v>500</v>
      </c>
    </row>
    <row r="259" spans="9:19" x14ac:dyDescent="0.2">
      <c r="I259" s="17">
        <v>35</v>
      </c>
      <c r="J259" s="18" t="s">
        <v>131</v>
      </c>
      <c r="K259" s="18" t="s">
        <v>43</v>
      </c>
      <c r="L259" s="18">
        <v>7</v>
      </c>
      <c r="M259" s="18" t="s">
        <v>118</v>
      </c>
      <c r="N259" s="18" t="s">
        <v>132</v>
      </c>
      <c r="O259" s="18" t="s">
        <v>55</v>
      </c>
      <c r="P259" s="18">
        <v>6.8</v>
      </c>
      <c r="Q259" s="18" t="s">
        <v>133</v>
      </c>
      <c r="R259" s="19">
        <v>500</v>
      </c>
      <c r="S259" s="20">
        <f t="shared" si="2"/>
        <v>500</v>
      </c>
    </row>
    <row r="260" spans="9:19" x14ac:dyDescent="0.2">
      <c r="I260" s="17">
        <v>36</v>
      </c>
      <c r="J260" s="18" t="s">
        <v>134</v>
      </c>
      <c r="K260" s="18" t="s">
        <v>30</v>
      </c>
      <c r="L260" s="18">
        <v>16</v>
      </c>
      <c r="M260" s="18" t="s">
        <v>118</v>
      </c>
      <c r="N260" s="18" t="s">
        <v>135</v>
      </c>
      <c r="O260" s="18" t="s">
        <v>70</v>
      </c>
      <c r="P260" s="18">
        <v>8.3000000000000007</v>
      </c>
      <c r="Q260" s="18" t="s">
        <v>136</v>
      </c>
      <c r="R260" s="19">
        <v>500</v>
      </c>
      <c r="S260" s="20">
        <f t="shared" si="2"/>
        <v>500</v>
      </c>
    </row>
    <row r="261" spans="9:19" x14ac:dyDescent="0.2">
      <c r="I261" s="17">
        <v>37</v>
      </c>
      <c r="J261" s="18" t="s">
        <v>137</v>
      </c>
      <c r="K261" s="18" t="s">
        <v>43</v>
      </c>
      <c r="L261" s="18">
        <v>10</v>
      </c>
      <c r="M261" s="18" t="s">
        <v>118</v>
      </c>
      <c r="N261" s="18" t="s">
        <v>138</v>
      </c>
      <c r="O261" s="18" t="s">
        <v>129</v>
      </c>
      <c r="P261" s="18">
        <v>8.6999999999999993</v>
      </c>
      <c r="Q261" s="18" t="s">
        <v>139</v>
      </c>
      <c r="R261" s="19">
        <v>500</v>
      </c>
      <c r="S261" s="20">
        <f t="shared" si="2"/>
        <v>500</v>
      </c>
    </row>
    <row r="262" spans="9:19" x14ac:dyDescent="0.2">
      <c r="I262" s="17">
        <v>38</v>
      </c>
      <c r="J262" s="18" t="s">
        <v>140</v>
      </c>
      <c r="K262" s="18" t="s">
        <v>43</v>
      </c>
      <c r="L262" s="18">
        <v>16</v>
      </c>
      <c r="M262" s="18" t="s">
        <v>118</v>
      </c>
      <c r="N262" s="18" t="s">
        <v>141</v>
      </c>
      <c r="O262" s="18" t="s">
        <v>59</v>
      </c>
      <c r="P262" s="18">
        <v>8.1999999999999993</v>
      </c>
      <c r="Q262" s="18" t="s">
        <v>142</v>
      </c>
      <c r="R262" s="19">
        <v>500</v>
      </c>
      <c r="S262" s="20">
        <f t="shared" si="2"/>
        <v>500</v>
      </c>
    </row>
    <row r="263" spans="9:19" x14ac:dyDescent="0.2">
      <c r="I263" s="17">
        <v>39</v>
      </c>
      <c r="J263" s="18" t="s">
        <v>143</v>
      </c>
      <c r="K263" s="18" t="s">
        <v>43</v>
      </c>
      <c r="L263" s="18">
        <v>16</v>
      </c>
      <c r="M263" s="18" t="s">
        <v>118</v>
      </c>
      <c r="N263" s="18" t="s">
        <v>144</v>
      </c>
      <c r="O263" s="18" t="s">
        <v>145</v>
      </c>
      <c r="P263" s="18">
        <v>9.3000000000000007</v>
      </c>
      <c r="Q263" s="18" t="s">
        <v>146</v>
      </c>
      <c r="R263" s="19">
        <v>500</v>
      </c>
      <c r="S263" s="20">
        <f t="shared" si="2"/>
        <v>500</v>
      </c>
    </row>
    <row r="264" spans="9:19" x14ac:dyDescent="0.2">
      <c r="I264" s="17">
        <v>40</v>
      </c>
      <c r="J264" s="18" t="s">
        <v>147</v>
      </c>
      <c r="K264" s="18" t="s">
        <v>30</v>
      </c>
      <c r="L264" s="18">
        <v>7</v>
      </c>
      <c r="M264" s="18" t="s">
        <v>118</v>
      </c>
      <c r="N264" s="18" t="s">
        <v>148</v>
      </c>
      <c r="O264" s="18" t="s">
        <v>36</v>
      </c>
      <c r="P264" s="18">
        <v>9.3000000000000007</v>
      </c>
      <c r="Q264" s="18" t="s">
        <v>149</v>
      </c>
      <c r="R264" s="19">
        <v>500</v>
      </c>
      <c r="S264" s="20">
        <f t="shared" si="2"/>
        <v>500</v>
      </c>
    </row>
    <row r="265" spans="9:19" x14ac:dyDescent="0.2">
      <c r="I265" s="17">
        <v>41</v>
      </c>
      <c r="J265" s="18" t="s">
        <v>150</v>
      </c>
      <c r="K265" s="18" t="s">
        <v>43</v>
      </c>
      <c r="L265" s="18">
        <v>8</v>
      </c>
      <c r="M265" s="18" t="s">
        <v>118</v>
      </c>
      <c r="N265" s="18" t="s">
        <v>151</v>
      </c>
      <c r="O265" s="18" t="s">
        <v>93</v>
      </c>
      <c r="P265" s="18">
        <v>8.4</v>
      </c>
      <c r="Q265" s="18" t="s">
        <v>152</v>
      </c>
      <c r="R265" s="19">
        <v>500</v>
      </c>
      <c r="S265" s="20">
        <f t="shared" si="2"/>
        <v>500</v>
      </c>
    </row>
    <row r="266" spans="9:19" x14ac:dyDescent="0.2">
      <c r="I266" s="17">
        <v>42</v>
      </c>
      <c r="J266" s="18" t="s">
        <v>153</v>
      </c>
      <c r="K266" s="18" t="s">
        <v>43</v>
      </c>
      <c r="L266" s="18">
        <v>18</v>
      </c>
      <c r="M266" s="18" t="s">
        <v>118</v>
      </c>
      <c r="N266" s="18" t="s">
        <v>154</v>
      </c>
      <c r="O266" s="18" t="s">
        <v>59</v>
      </c>
      <c r="P266" s="18">
        <v>9.1</v>
      </c>
      <c r="Q266" s="18" t="s">
        <v>153</v>
      </c>
      <c r="R266" s="19">
        <v>500</v>
      </c>
      <c r="S266" s="20">
        <f t="shared" si="2"/>
        <v>500</v>
      </c>
    </row>
    <row r="267" spans="9:19" x14ac:dyDescent="0.2">
      <c r="I267" s="17">
        <v>43</v>
      </c>
      <c r="J267" s="18" t="s">
        <v>155</v>
      </c>
      <c r="K267" s="18" t="s">
        <v>43</v>
      </c>
      <c r="L267" s="18">
        <v>17</v>
      </c>
      <c r="M267" s="18" t="s">
        <v>118</v>
      </c>
      <c r="N267" s="18" t="s">
        <v>156</v>
      </c>
      <c r="O267" s="18" t="s">
        <v>70</v>
      </c>
      <c r="P267" s="18">
        <v>8.1999999999999993</v>
      </c>
      <c r="Q267" s="18" t="s">
        <v>157</v>
      </c>
      <c r="R267" s="19">
        <v>500</v>
      </c>
      <c r="S267" s="20">
        <f t="shared" si="2"/>
        <v>500</v>
      </c>
    </row>
    <row r="268" spans="9:19" x14ac:dyDescent="0.2">
      <c r="I268" s="17">
        <v>44</v>
      </c>
      <c r="J268" s="18" t="s">
        <v>158</v>
      </c>
      <c r="K268" s="18" t="s">
        <v>30</v>
      </c>
      <c r="L268" s="18">
        <v>20</v>
      </c>
      <c r="M268" s="18" t="s">
        <v>118</v>
      </c>
      <c r="N268" s="18" t="s">
        <v>32</v>
      </c>
      <c r="O268" s="18" t="s">
        <v>70</v>
      </c>
      <c r="P268" s="18">
        <v>8.3000000000000007</v>
      </c>
      <c r="Q268" s="18" t="s">
        <v>159</v>
      </c>
      <c r="R268" s="19">
        <v>500</v>
      </c>
      <c r="S268" s="20">
        <f t="shared" si="2"/>
        <v>500</v>
      </c>
    </row>
    <row r="269" spans="9:19" x14ac:dyDescent="0.2">
      <c r="I269" s="17">
        <v>45</v>
      </c>
      <c r="J269" s="18" t="s">
        <v>160</v>
      </c>
      <c r="K269" s="18" t="s">
        <v>43</v>
      </c>
      <c r="L269" s="18">
        <v>17</v>
      </c>
      <c r="M269" s="18" t="s">
        <v>118</v>
      </c>
      <c r="N269" s="18" t="s">
        <v>156</v>
      </c>
      <c r="O269" s="18" t="s">
        <v>70</v>
      </c>
      <c r="P269" s="18">
        <v>9.1</v>
      </c>
      <c r="Q269" s="18" t="s">
        <v>161</v>
      </c>
      <c r="R269" s="19">
        <v>500</v>
      </c>
      <c r="S269" s="20">
        <f t="shared" si="2"/>
        <v>500</v>
      </c>
    </row>
    <row r="270" spans="9:19" x14ac:dyDescent="0.2">
      <c r="I270" s="17">
        <v>46</v>
      </c>
      <c r="J270" s="18" t="s">
        <v>162</v>
      </c>
      <c r="K270" s="18" t="s">
        <v>30</v>
      </c>
      <c r="L270" s="18">
        <v>17</v>
      </c>
      <c r="M270" s="18" t="s">
        <v>118</v>
      </c>
      <c r="N270" s="18" t="s">
        <v>67</v>
      </c>
      <c r="O270" s="18" t="s">
        <v>59</v>
      </c>
      <c r="P270" s="18">
        <v>9.4</v>
      </c>
      <c r="Q270" s="18" t="s">
        <v>163</v>
      </c>
      <c r="R270" s="19">
        <v>500</v>
      </c>
      <c r="S270" s="20">
        <f t="shared" si="2"/>
        <v>500</v>
      </c>
    </row>
    <row r="271" spans="9:19" x14ac:dyDescent="0.2">
      <c r="I271" s="17">
        <v>47</v>
      </c>
      <c r="J271" s="18" t="s">
        <v>164</v>
      </c>
      <c r="K271" s="18" t="s">
        <v>43</v>
      </c>
      <c r="L271" s="18">
        <v>14</v>
      </c>
      <c r="M271" s="18" t="s">
        <v>118</v>
      </c>
      <c r="N271" s="18" t="s">
        <v>100</v>
      </c>
      <c r="O271" s="18" t="s">
        <v>55</v>
      </c>
      <c r="P271" s="18">
        <v>9.3000000000000007</v>
      </c>
      <c r="Q271" s="18" t="s">
        <v>165</v>
      </c>
      <c r="R271" s="19">
        <v>500</v>
      </c>
      <c r="S271" s="20">
        <f t="shared" si="2"/>
        <v>500</v>
      </c>
    </row>
    <row r="272" spans="9:19" x14ac:dyDescent="0.2">
      <c r="I272" s="17">
        <v>48</v>
      </c>
      <c r="J272" s="18" t="s">
        <v>166</v>
      </c>
      <c r="K272" s="18" t="s">
        <v>43</v>
      </c>
      <c r="L272" s="18">
        <v>7</v>
      </c>
      <c r="M272" s="18" t="s">
        <v>118</v>
      </c>
      <c r="N272" s="18" t="s">
        <v>167</v>
      </c>
      <c r="O272" s="18" t="s">
        <v>55</v>
      </c>
      <c r="P272" s="18">
        <v>8.9</v>
      </c>
      <c r="Q272" s="18" t="s">
        <v>168</v>
      </c>
      <c r="R272" s="19">
        <v>500</v>
      </c>
      <c r="S272" s="20">
        <f t="shared" si="2"/>
        <v>500</v>
      </c>
    </row>
    <row r="273" spans="9:19" x14ac:dyDescent="0.2">
      <c r="I273" s="17">
        <v>49</v>
      </c>
      <c r="J273" s="18" t="s">
        <v>169</v>
      </c>
      <c r="K273" s="18" t="s">
        <v>30</v>
      </c>
      <c r="L273" s="18">
        <v>9</v>
      </c>
      <c r="M273" s="18" t="s">
        <v>118</v>
      </c>
      <c r="N273" s="18" t="s">
        <v>170</v>
      </c>
      <c r="O273" s="18" t="s">
        <v>171</v>
      </c>
      <c r="P273" s="18">
        <v>8.8000000000000007</v>
      </c>
      <c r="Q273" s="18" t="s">
        <v>172</v>
      </c>
      <c r="R273" s="19">
        <v>500</v>
      </c>
      <c r="S273" s="20">
        <f t="shared" si="2"/>
        <v>500</v>
      </c>
    </row>
    <row r="274" spans="9:19" x14ac:dyDescent="0.2">
      <c r="I274" s="17">
        <v>50</v>
      </c>
      <c r="J274" s="18" t="s">
        <v>173</v>
      </c>
      <c r="K274" s="18" t="s">
        <v>30</v>
      </c>
      <c r="L274" s="18">
        <v>6</v>
      </c>
      <c r="M274" s="18" t="s">
        <v>118</v>
      </c>
      <c r="N274" s="18" t="s">
        <v>174</v>
      </c>
      <c r="O274" s="18" t="s">
        <v>36</v>
      </c>
      <c r="P274" s="18">
        <v>8.9</v>
      </c>
      <c r="Q274" s="18" t="s">
        <v>175</v>
      </c>
      <c r="R274" s="19">
        <v>500</v>
      </c>
      <c r="S274" s="20">
        <f t="shared" si="2"/>
        <v>500</v>
      </c>
    </row>
    <row r="275" spans="9:19" x14ac:dyDescent="0.2">
      <c r="I275" s="17">
        <v>51</v>
      </c>
      <c r="J275" s="18" t="s">
        <v>176</v>
      </c>
      <c r="K275" s="18" t="s">
        <v>30</v>
      </c>
      <c r="L275" s="18">
        <v>18</v>
      </c>
      <c r="M275" s="18" t="s">
        <v>118</v>
      </c>
      <c r="N275" s="18" t="s">
        <v>177</v>
      </c>
      <c r="O275" s="18" t="s">
        <v>59</v>
      </c>
      <c r="P275" s="18">
        <v>8.6</v>
      </c>
      <c r="Q275" s="18" t="s">
        <v>176</v>
      </c>
      <c r="R275" s="19">
        <v>500</v>
      </c>
      <c r="S275" s="20">
        <f t="shared" si="2"/>
        <v>500</v>
      </c>
    </row>
    <row r="276" spans="9:19" x14ac:dyDescent="0.2">
      <c r="I276" s="17">
        <v>52</v>
      </c>
      <c r="J276" s="18" t="s">
        <v>178</v>
      </c>
      <c r="K276" s="18" t="s">
        <v>30</v>
      </c>
      <c r="L276" s="18">
        <v>20</v>
      </c>
      <c r="M276" s="18" t="s">
        <v>118</v>
      </c>
      <c r="N276" s="18" t="s">
        <v>179</v>
      </c>
      <c r="O276" s="18" t="s">
        <v>180</v>
      </c>
      <c r="P276" s="18">
        <v>8.8000000000000007</v>
      </c>
      <c r="Q276" s="18" t="s">
        <v>178</v>
      </c>
      <c r="R276" s="19">
        <v>500</v>
      </c>
      <c r="S276" s="20">
        <f t="shared" si="2"/>
        <v>500</v>
      </c>
    </row>
    <row r="277" spans="9:19" x14ac:dyDescent="0.2">
      <c r="I277" s="17">
        <v>53</v>
      </c>
      <c r="J277" s="18" t="s">
        <v>181</v>
      </c>
      <c r="K277" s="18" t="s">
        <v>43</v>
      </c>
      <c r="L277" s="18">
        <v>16</v>
      </c>
      <c r="M277" s="18" t="s">
        <v>118</v>
      </c>
      <c r="N277" s="18" t="s">
        <v>182</v>
      </c>
      <c r="O277" s="18" t="s">
        <v>59</v>
      </c>
      <c r="P277" s="18">
        <v>8.6999999999999993</v>
      </c>
      <c r="Q277" s="18" t="s">
        <v>183</v>
      </c>
      <c r="R277" s="19">
        <v>500</v>
      </c>
      <c r="S277" s="20">
        <f t="shared" si="2"/>
        <v>500</v>
      </c>
    </row>
    <row r="278" spans="9:19" x14ac:dyDescent="0.2">
      <c r="I278" s="17">
        <v>54</v>
      </c>
      <c r="J278" s="18" t="s">
        <v>184</v>
      </c>
      <c r="K278" s="18" t="s">
        <v>30</v>
      </c>
      <c r="L278" s="18">
        <v>13</v>
      </c>
      <c r="M278" s="18" t="s">
        <v>118</v>
      </c>
      <c r="N278" s="18" t="s">
        <v>185</v>
      </c>
      <c r="O278" s="18" t="s">
        <v>55</v>
      </c>
      <c r="P278" s="18">
        <v>10</v>
      </c>
      <c r="Q278" s="18" t="s">
        <v>186</v>
      </c>
      <c r="R278" s="19">
        <v>500</v>
      </c>
      <c r="S278" s="20">
        <f t="shared" si="2"/>
        <v>500</v>
      </c>
    </row>
    <row r="279" spans="9:19" x14ac:dyDescent="0.2">
      <c r="I279" s="17">
        <v>55</v>
      </c>
      <c r="J279" s="18" t="s">
        <v>187</v>
      </c>
      <c r="K279" s="18" t="s">
        <v>30</v>
      </c>
      <c r="L279" s="18">
        <v>19</v>
      </c>
      <c r="M279" s="18" t="s">
        <v>118</v>
      </c>
      <c r="N279" s="18" t="s">
        <v>58</v>
      </c>
      <c r="O279" s="18" t="s">
        <v>59</v>
      </c>
      <c r="P279" s="18">
        <v>9</v>
      </c>
      <c r="Q279" s="18" t="s">
        <v>187</v>
      </c>
      <c r="R279" s="19">
        <v>500</v>
      </c>
      <c r="S279" s="20">
        <f t="shared" si="2"/>
        <v>500</v>
      </c>
    </row>
    <row r="280" spans="9:19" x14ac:dyDescent="0.2">
      <c r="I280" s="17">
        <v>56</v>
      </c>
      <c r="J280" s="18" t="s">
        <v>188</v>
      </c>
      <c r="K280" s="18" t="s">
        <v>30</v>
      </c>
      <c r="L280" s="18">
        <v>23</v>
      </c>
      <c r="M280" s="18" t="s">
        <v>118</v>
      </c>
      <c r="N280" s="18" t="s">
        <v>32</v>
      </c>
      <c r="O280" s="18" t="s">
        <v>189</v>
      </c>
      <c r="P280" s="18">
        <v>8.5</v>
      </c>
      <c r="Q280" s="18" t="s">
        <v>188</v>
      </c>
      <c r="R280" s="19">
        <v>500</v>
      </c>
      <c r="S280" s="20">
        <f t="shared" si="2"/>
        <v>500</v>
      </c>
    </row>
    <row r="281" spans="9:19" x14ac:dyDescent="0.2">
      <c r="I281" s="17">
        <v>57</v>
      </c>
      <c r="J281" s="18" t="s">
        <v>190</v>
      </c>
      <c r="K281" s="18" t="s">
        <v>43</v>
      </c>
      <c r="L281" s="18">
        <v>21</v>
      </c>
      <c r="M281" s="18" t="s">
        <v>118</v>
      </c>
      <c r="N281" s="18" t="s">
        <v>191</v>
      </c>
      <c r="O281" s="18" t="s">
        <v>86</v>
      </c>
      <c r="P281" s="18">
        <v>8.1999999999999993</v>
      </c>
      <c r="Q281" s="18" t="s">
        <v>190</v>
      </c>
      <c r="R281" s="19">
        <v>500</v>
      </c>
      <c r="S281" s="20">
        <f t="shared" si="2"/>
        <v>500</v>
      </c>
    </row>
    <row r="282" spans="9:19" x14ac:dyDescent="0.2">
      <c r="I282" s="17">
        <v>58</v>
      </c>
      <c r="J282" s="18" t="s">
        <v>192</v>
      </c>
      <c r="K282" s="18" t="s">
        <v>30</v>
      </c>
      <c r="L282" s="18">
        <v>16</v>
      </c>
      <c r="M282" s="18" t="s">
        <v>118</v>
      </c>
      <c r="N282" s="18" t="s">
        <v>193</v>
      </c>
      <c r="O282" s="18" t="s">
        <v>70</v>
      </c>
      <c r="P282" s="18">
        <v>8.1</v>
      </c>
      <c r="Q282" s="18" t="s">
        <v>194</v>
      </c>
      <c r="R282" s="19">
        <v>500</v>
      </c>
      <c r="S282" s="20">
        <f t="shared" si="2"/>
        <v>500</v>
      </c>
    </row>
    <row r="283" spans="9:19" x14ac:dyDescent="0.2">
      <c r="I283" s="17">
        <v>59</v>
      </c>
      <c r="J283" s="18" t="s">
        <v>195</v>
      </c>
      <c r="K283" s="18" t="s">
        <v>30</v>
      </c>
      <c r="L283" s="18">
        <v>19</v>
      </c>
      <c r="M283" s="18" t="s">
        <v>118</v>
      </c>
      <c r="N283" s="18" t="s">
        <v>32</v>
      </c>
      <c r="O283" s="18" t="s">
        <v>45</v>
      </c>
      <c r="P283" s="18">
        <v>9.3000000000000007</v>
      </c>
      <c r="Q283" s="18" t="s">
        <v>195</v>
      </c>
      <c r="R283" s="19">
        <v>500</v>
      </c>
      <c r="S283" s="20">
        <f t="shared" si="2"/>
        <v>500</v>
      </c>
    </row>
    <row r="284" spans="9:19" x14ac:dyDescent="0.2">
      <c r="I284" s="17">
        <v>60</v>
      </c>
      <c r="J284" s="18" t="s">
        <v>196</v>
      </c>
      <c r="K284" s="18" t="s">
        <v>43</v>
      </c>
      <c r="L284" s="18">
        <v>11</v>
      </c>
      <c r="M284" s="18" t="s">
        <v>118</v>
      </c>
      <c r="N284" s="18" t="s">
        <v>197</v>
      </c>
      <c r="O284" s="18" t="s">
        <v>129</v>
      </c>
      <c r="P284" s="18">
        <v>8.1</v>
      </c>
      <c r="Q284" s="18" t="s">
        <v>198</v>
      </c>
      <c r="R284" s="19">
        <v>500</v>
      </c>
      <c r="S284" s="20">
        <f t="shared" si="2"/>
        <v>500</v>
      </c>
    </row>
    <row r="285" spans="9:19" x14ac:dyDescent="0.2">
      <c r="I285" s="17">
        <v>61</v>
      </c>
      <c r="J285" s="18" t="s">
        <v>199</v>
      </c>
      <c r="K285" s="18" t="s">
        <v>30</v>
      </c>
      <c r="L285" s="18">
        <v>14</v>
      </c>
      <c r="M285" s="18" t="s">
        <v>200</v>
      </c>
      <c r="N285" s="18" t="s">
        <v>201</v>
      </c>
      <c r="O285" s="18" t="s">
        <v>55</v>
      </c>
      <c r="P285" s="18">
        <v>9.9</v>
      </c>
      <c r="Q285" s="18" t="s">
        <v>202</v>
      </c>
      <c r="R285" s="19">
        <v>250</v>
      </c>
      <c r="S285" s="20">
        <f t="shared" si="2"/>
        <v>250</v>
      </c>
    </row>
    <row r="286" spans="9:19" x14ac:dyDescent="0.2">
      <c r="I286" s="17">
        <v>62</v>
      </c>
      <c r="J286" s="18" t="s">
        <v>203</v>
      </c>
      <c r="K286" s="18" t="s">
        <v>43</v>
      </c>
      <c r="L286" s="18">
        <v>9</v>
      </c>
      <c r="M286" s="18" t="s">
        <v>200</v>
      </c>
      <c r="N286" s="18" t="s">
        <v>204</v>
      </c>
      <c r="O286" s="18" t="s">
        <v>171</v>
      </c>
      <c r="P286" s="18">
        <v>8.9</v>
      </c>
      <c r="Q286" s="18" t="s">
        <v>205</v>
      </c>
      <c r="R286" s="19">
        <v>250</v>
      </c>
      <c r="S286" s="20">
        <f t="shared" si="2"/>
        <v>250</v>
      </c>
    </row>
    <row r="287" spans="9:19" x14ac:dyDescent="0.2">
      <c r="I287" s="17">
        <v>63</v>
      </c>
      <c r="J287" s="18" t="s">
        <v>206</v>
      </c>
      <c r="K287" s="18" t="s">
        <v>30</v>
      </c>
      <c r="L287" s="18">
        <v>22</v>
      </c>
      <c r="M287" s="18" t="s">
        <v>200</v>
      </c>
      <c r="N287" s="18" t="s">
        <v>177</v>
      </c>
      <c r="O287" s="18" t="s">
        <v>59</v>
      </c>
      <c r="P287" s="18">
        <v>8.8000000000000007</v>
      </c>
      <c r="Q287" s="18" t="s">
        <v>206</v>
      </c>
      <c r="R287" s="19">
        <v>250</v>
      </c>
      <c r="S287" s="20">
        <f t="shared" si="2"/>
        <v>250</v>
      </c>
    </row>
    <row r="288" spans="9:19" x14ac:dyDescent="0.2">
      <c r="I288" s="17">
        <v>64</v>
      </c>
      <c r="J288" s="18" t="s">
        <v>207</v>
      </c>
      <c r="K288" s="18" t="s">
        <v>30</v>
      </c>
      <c r="L288" s="18">
        <v>15</v>
      </c>
      <c r="M288" s="18" t="s">
        <v>200</v>
      </c>
      <c r="N288" s="18" t="s">
        <v>208</v>
      </c>
      <c r="O288" s="18" t="s">
        <v>93</v>
      </c>
      <c r="P288" s="18">
        <v>8.6</v>
      </c>
      <c r="Q288" s="18" t="s">
        <v>209</v>
      </c>
      <c r="R288" s="19">
        <v>250</v>
      </c>
      <c r="S288" s="20">
        <f t="shared" si="2"/>
        <v>250</v>
      </c>
    </row>
    <row r="289" spans="9:19" x14ac:dyDescent="0.2">
      <c r="I289" s="17">
        <v>65</v>
      </c>
      <c r="J289" s="18" t="s">
        <v>210</v>
      </c>
      <c r="K289" s="18" t="s">
        <v>30</v>
      </c>
      <c r="L289" s="18">
        <v>6</v>
      </c>
      <c r="M289" s="18" t="s">
        <v>200</v>
      </c>
      <c r="N289" s="18" t="s">
        <v>211</v>
      </c>
      <c r="O289" s="18" t="s">
        <v>93</v>
      </c>
      <c r="P289" s="18" t="s">
        <v>49</v>
      </c>
      <c r="Q289" s="18" t="s">
        <v>212</v>
      </c>
      <c r="R289" s="19">
        <v>250</v>
      </c>
      <c r="S289" s="20">
        <f t="shared" si="2"/>
        <v>250</v>
      </c>
    </row>
    <row r="290" spans="9:19" x14ac:dyDescent="0.2">
      <c r="I290" s="17">
        <v>66</v>
      </c>
      <c r="J290" s="18" t="s">
        <v>213</v>
      </c>
      <c r="K290" s="18" t="s">
        <v>30</v>
      </c>
      <c r="L290" s="18">
        <v>12</v>
      </c>
      <c r="M290" s="18" t="s">
        <v>200</v>
      </c>
      <c r="N290" s="18" t="s">
        <v>214</v>
      </c>
      <c r="O290" s="18" t="s">
        <v>36</v>
      </c>
      <c r="P290" s="18">
        <v>9</v>
      </c>
      <c r="Q290" s="18" t="s">
        <v>215</v>
      </c>
      <c r="R290" s="19">
        <v>250</v>
      </c>
      <c r="S290" s="20">
        <f t="shared" ref="S290:S304" si="3">R290</f>
        <v>250</v>
      </c>
    </row>
    <row r="291" spans="9:19" x14ac:dyDescent="0.2">
      <c r="I291" s="17">
        <v>67</v>
      </c>
      <c r="J291" s="18" t="s">
        <v>216</v>
      </c>
      <c r="K291" s="18" t="s">
        <v>30</v>
      </c>
      <c r="L291" s="18">
        <v>8</v>
      </c>
      <c r="M291" s="18" t="s">
        <v>200</v>
      </c>
      <c r="N291" s="18" t="s">
        <v>217</v>
      </c>
      <c r="O291" s="18" t="s">
        <v>55</v>
      </c>
      <c r="P291" s="18">
        <v>8.6</v>
      </c>
      <c r="Q291" s="18" t="s">
        <v>218</v>
      </c>
      <c r="R291" s="19">
        <v>250</v>
      </c>
      <c r="S291" s="20">
        <f t="shared" si="3"/>
        <v>250</v>
      </c>
    </row>
    <row r="292" spans="9:19" x14ac:dyDescent="0.2">
      <c r="I292" s="17">
        <v>68</v>
      </c>
      <c r="J292" s="18" t="s">
        <v>219</v>
      </c>
      <c r="K292" s="18" t="s">
        <v>30</v>
      </c>
      <c r="L292" s="18">
        <v>8</v>
      </c>
      <c r="M292" s="18" t="s">
        <v>200</v>
      </c>
      <c r="N292" s="18" t="s">
        <v>220</v>
      </c>
      <c r="O292" s="18" t="s">
        <v>55</v>
      </c>
      <c r="P292" s="18">
        <v>9.3000000000000007</v>
      </c>
      <c r="Q292" s="18" t="s">
        <v>221</v>
      </c>
      <c r="R292" s="19">
        <v>250</v>
      </c>
      <c r="S292" s="20">
        <f t="shared" si="3"/>
        <v>250</v>
      </c>
    </row>
    <row r="293" spans="9:19" x14ac:dyDescent="0.2">
      <c r="I293" s="17">
        <v>69</v>
      </c>
      <c r="J293" s="18" t="s">
        <v>222</v>
      </c>
      <c r="K293" s="18" t="s">
        <v>30</v>
      </c>
      <c r="L293" s="18">
        <v>3</v>
      </c>
      <c r="M293" s="18" t="s">
        <v>200</v>
      </c>
      <c r="N293" s="18" t="s">
        <v>223</v>
      </c>
      <c r="O293" s="18" t="s">
        <v>36</v>
      </c>
      <c r="P293" s="18" t="s">
        <v>49</v>
      </c>
      <c r="Q293" s="18" t="s">
        <v>224</v>
      </c>
      <c r="R293" s="19">
        <v>250</v>
      </c>
      <c r="S293" s="20">
        <f t="shared" si="3"/>
        <v>250</v>
      </c>
    </row>
    <row r="294" spans="9:19" x14ac:dyDescent="0.2">
      <c r="I294" s="17">
        <v>70</v>
      </c>
      <c r="J294" s="18" t="s">
        <v>225</v>
      </c>
      <c r="K294" s="18" t="s">
        <v>30</v>
      </c>
      <c r="L294" s="18">
        <v>7</v>
      </c>
      <c r="M294" s="18" t="s">
        <v>200</v>
      </c>
      <c r="N294" s="18" t="s">
        <v>226</v>
      </c>
      <c r="O294" s="18" t="s">
        <v>55</v>
      </c>
      <c r="P294" s="18">
        <v>10</v>
      </c>
      <c r="Q294" s="18" t="s">
        <v>227</v>
      </c>
      <c r="R294" s="19">
        <v>250</v>
      </c>
      <c r="S294" s="20">
        <f t="shared" si="3"/>
        <v>250</v>
      </c>
    </row>
    <row r="295" spans="9:19" x14ac:dyDescent="0.2">
      <c r="I295" s="17">
        <v>71</v>
      </c>
      <c r="J295" s="18" t="s">
        <v>228</v>
      </c>
      <c r="K295" s="18" t="s">
        <v>43</v>
      </c>
      <c r="L295" s="18">
        <v>7</v>
      </c>
      <c r="M295" s="18" t="s">
        <v>200</v>
      </c>
      <c r="N295" s="18" t="s">
        <v>229</v>
      </c>
      <c r="O295" s="18" t="s">
        <v>55</v>
      </c>
      <c r="P295" s="18">
        <v>8.8000000000000007</v>
      </c>
      <c r="Q295" s="18" t="s">
        <v>230</v>
      </c>
      <c r="R295" s="19">
        <v>250</v>
      </c>
      <c r="S295" s="20">
        <f t="shared" si="3"/>
        <v>250</v>
      </c>
    </row>
    <row r="296" spans="9:19" x14ac:dyDescent="0.2">
      <c r="I296" s="17">
        <v>72</v>
      </c>
      <c r="J296" s="18" t="s">
        <v>231</v>
      </c>
      <c r="K296" s="18" t="s">
        <v>30</v>
      </c>
      <c r="L296" s="18">
        <v>11</v>
      </c>
      <c r="M296" s="18" t="s">
        <v>200</v>
      </c>
      <c r="N296" s="18" t="s">
        <v>232</v>
      </c>
      <c r="O296" s="18" t="s">
        <v>129</v>
      </c>
      <c r="P296" s="18">
        <v>8.6</v>
      </c>
      <c r="Q296" s="18" t="s">
        <v>233</v>
      </c>
      <c r="R296" s="19">
        <v>250</v>
      </c>
      <c r="S296" s="20">
        <f t="shared" si="3"/>
        <v>250</v>
      </c>
    </row>
    <row r="297" spans="9:19" x14ac:dyDescent="0.2">
      <c r="I297" s="17">
        <v>73</v>
      </c>
      <c r="J297" s="18" t="s">
        <v>234</v>
      </c>
      <c r="K297" s="18" t="s">
        <v>43</v>
      </c>
      <c r="L297" s="18">
        <v>7</v>
      </c>
      <c r="M297" s="18" t="s">
        <v>200</v>
      </c>
      <c r="N297" s="18" t="s">
        <v>235</v>
      </c>
      <c r="O297" s="18" t="s">
        <v>55</v>
      </c>
      <c r="P297" s="18">
        <v>9.5</v>
      </c>
      <c r="Q297" s="18" t="s">
        <v>236</v>
      </c>
      <c r="R297" s="19">
        <v>250</v>
      </c>
      <c r="S297" s="20">
        <f t="shared" si="3"/>
        <v>250</v>
      </c>
    </row>
    <row r="298" spans="9:19" x14ac:dyDescent="0.2">
      <c r="I298" s="17">
        <v>74</v>
      </c>
      <c r="J298" s="18" t="s">
        <v>237</v>
      </c>
      <c r="K298" s="18" t="s">
        <v>43</v>
      </c>
      <c r="L298" s="18">
        <v>16</v>
      </c>
      <c r="M298" s="18" t="s">
        <v>200</v>
      </c>
      <c r="N298" s="18" t="s">
        <v>141</v>
      </c>
      <c r="O298" s="18" t="s">
        <v>45</v>
      </c>
      <c r="P298" s="18">
        <v>9</v>
      </c>
      <c r="Q298" s="18" t="s">
        <v>238</v>
      </c>
      <c r="R298" s="19">
        <v>250</v>
      </c>
      <c r="S298" s="20">
        <f t="shared" si="3"/>
        <v>250</v>
      </c>
    </row>
    <row r="299" spans="9:19" x14ac:dyDescent="0.2">
      <c r="I299" s="17">
        <v>75</v>
      </c>
      <c r="J299" s="18" t="s">
        <v>239</v>
      </c>
      <c r="K299" s="18" t="s">
        <v>43</v>
      </c>
      <c r="L299" s="18">
        <v>7</v>
      </c>
      <c r="M299" s="18" t="s">
        <v>200</v>
      </c>
      <c r="N299" s="18" t="s">
        <v>217</v>
      </c>
      <c r="O299" s="18" t="s">
        <v>36</v>
      </c>
      <c r="P299" s="18">
        <v>8</v>
      </c>
      <c r="Q299" s="18" t="s">
        <v>240</v>
      </c>
      <c r="R299" s="19">
        <v>250</v>
      </c>
      <c r="S299" s="20">
        <f t="shared" si="3"/>
        <v>250</v>
      </c>
    </row>
    <row r="300" spans="9:19" x14ac:dyDescent="0.2">
      <c r="I300" s="17">
        <v>76</v>
      </c>
      <c r="J300" s="18" t="s">
        <v>241</v>
      </c>
      <c r="K300" s="18" t="s">
        <v>30</v>
      </c>
      <c r="L300" s="18">
        <v>15</v>
      </c>
      <c r="M300" s="18" t="s">
        <v>200</v>
      </c>
      <c r="N300" s="18" t="s">
        <v>242</v>
      </c>
      <c r="O300" s="18" t="s">
        <v>93</v>
      </c>
      <c r="P300" s="18">
        <v>8.3000000000000007</v>
      </c>
      <c r="Q300" s="18" t="s">
        <v>243</v>
      </c>
      <c r="R300" s="19">
        <v>250</v>
      </c>
      <c r="S300" s="20">
        <f t="shared" si="3"/>
        <v>250</v>
      </c>
    </row>
    <row r="301" spans="9:19" x14ac:dyDescent="0.2">
      <c r="I301" s="17">
        <v>77</v>
      </c>
      <c r="J301" s="18" t="s">
        <v>244</v>
      </c>
      <c r="K301" s="18" t="s">
        <v>30</v>
      </c>
      <c r="L301" s="18">
        <v>14</v>
      </c>
      <c r="M301" s="18" t="s">
        <v>200</v>
      </c>
      <c r="N301" s="18" t="s">
        <v>245</v>
      </c>
      <c r="O301" s="18" t="s">
        <v>55</v>
      </c>
      <c r="P301" s="18">
        <v>8.9</v>
      </c>
      <c r="Q301" s="18" t="s">
        <v>246</v>
      </c>
      <c r="R301" s="19">
        <v>250</v>
      </c>
      <c r="S301" s="20">
        <f t="shared" si="3"/>
        <v>250</v>
      </c>
    </row>
    <row r="302" spans="9:19" x14ac:dyDescent="0.2">
      <c r="I302" s="17">
        <v>78</v>
      </c>
      <c r="J302" s="18" t="s">
        <v>247</v>
      </c>
      <c r="K302" s="18" t="s">
        <v>30</v>
      </c>
      <c r="L302" s="18">
        <v>13</v>
      </c>
      <c r="M302" s="18" t="s">
        <v>200</v>
      </c>
      <c r="N302" s="18" t="s">
        <v>242</v>
      </c>
      <c r="O302" s="18" t="s">
        <v>55</v>
      </c>
      <c r="P302" s="18">
        <v>8.8000000000000007</v>
      </c>
      <c r="Q302" s="18" t="s">
        <v>248</v>
      </c>
      <c r="R302" s="19">
        <v>250</v>
      </c>
      <c r="S302" s="20">
        <f t="shared" si="3"/>
        <v>250</v>
      </c>
    </row>
    <row r="303" spans="9:19" x14ac:dyDescent="0.2">
      <c r="I303" s="17">
        <v>79</v>
      </c>
      <c r="J303" s="18" t="s">
        <v>249</v>
      </c>
      <c r="K303" s="18" t="s">
        <v>30</v>
      </c>
      <c r="L303" s="18">
        <v>17</v>
      </c>
      <c r="M303" s="18" t="s">
        <v>200</v>
      </c>
      <c r="N303" s="18" t="s">
        <v>141</v>
      </c>
      <c r="O303" s="18" t="s">
        <v>45</v>
      </c>
      <c r="P303" s="18">
        <v>8.1999999999999993</v>
      </c>
      <c r="Q303" s="18" t="s">
        <v>250</v>
      </c>
      <c r="R303" s="19">
        <v>250</v>
      </c>
      <c r="S303" s="20">
        <f t="shared" si="3"/>
        <v>250</v>
      </c>
    </row>
    <row r="304" spans="9:19" x14ac:dyDescent="0.2">
      <c r="I304" s="23">
        <v>80</v>
      </c>
      <c r="J304" s="24" t="s">
        <v>251</v>
      </c>
      <c r="K304" s="24" t="s">
        <v>30</v>
      </c>
      <c r="L304" s="24">
        <v>6</v>
      </c>
      <c r="M304" s="24" t="s">
        <v>200</v>
      </c>
      <c r="N304" s="24" t="s">
        <v>252</v>
      </c>
      <c r="O304" s="24" t="s">
        <v>36</v>
      </c>
      <c r="P304" s="24">
        <v>8.9</v>
      </c>
      <c r="Q304" s="24" t="s">
        <v>253</v>
      </c>
      <c r="R304" s="25">
        <v>250</v>
      </c>
      <c r="S304" s="26">
        <f t="shared" si="3"/>
        <v>250</v>
      </c>
    </row>
    <row r="305" spans="19:19" x14ac:dyDescent="0.2">
      <c r="S305" s="22">
        <v>50000</v>
      </c>
    </row>
  </sheetData>
  <mergeCells count="22">
    <mergeCell ref="I222:K222"/>
    <mergeCell ref="A25:E25"/>
    <mergeCell ref="A26:E26"/>
    <mergeCell ref="A15:E15"/>
    <mergeCell ref="I136:K136"/>
    <mergeCell ref="A21:E21"/>
    <mergeCell ref="A22:E22"/>
    <mergeCell ref="A27:E27"/>
    <mergeCell ref="I121:K121"/>
    <mergeCell ref="I35:K35"/>
    <mergeCell ref="A23:E23"/>
    <mergeCell ref="A24:E24"/>
    <mergeCell ref="G27:H27"/>
    <mergeCell ref="A16:E16"/>
    <mergeCell ref="A1:D1"/>
    <mergeCell ref="A8:E8"/>
    <mergeCell ref="A14:E14"/>
    <mergeCell ref="A13:E13"/>
    <mergeCell ref="A12:E12"/>
    <mergeCell ref="A11:E11"/>
    <mergeCell ref="A10:E10"/>
    <mergeCell ref="A9:E9"/>
  </mergeCells>
  <pageMargins left="0.7" right="0.7" top="0.75" bottom="0.75" header="0.3" footer="0.3"/>
  <pageSetup orientation="landscape" horizontalDpi="0" verticalDpi="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C26" sqref="C26"/>
    </sheetView>
  </sheetViews>
  <sheetFormatPr baseColWidth="10" defaultRowHeight="12.75" x14ac:dyDescent="0.2"/>
  <cols>
    <col min="1" max="1" width="11.42578125" style="2"/>
    <col min="2" max="2" width="73.5703125" style="2" bestFit="1" customWidth="1"/>
    <col min="3" max="5" width="12" style="2" bestFit="1" customWidth="1"/>
    <col min="6" max="16384" width="11.42578125" style="2"/>
  </cols>
  <sheetData>
    <row r="1" spans="1:5" x14ac:dyDescent="0.2">
      <c r="A1" s="14" t="s">
        <v>292</v>
      </c>
      <c r="B1" s="14" t="s">
        <v>254</v>
      </c>
      <c r="C1" s="14" t="s">
        <v>288</v>
      </c>
      <c r="D1" s="14" t="s">
        <v>289</v>
      </c>
      <c r="E1" s="14" t="s">
        <v>13</v>
      </c>
    </row>
    <row r="2" spans="1:5" x14ac:dyDescent="0.2">
      <c r="A2" s="29">
        <v>42395</v>
      </c>
      <c r="B2" s="30" t="s">
        <v>286</v>
      </c>
      <c r="C2" s="9"/>
      <c r="D2" s="31">
        <v>10000</v>
      </c>
      <c r="E2" s="33">
        <f>C2+D2</f>
        <v>10000</v>
      </c>
    </row>
    <row r="3" spans="1:5" x14ac:dyDescent="0.2">
      <c r="A3" s="29">
        <v>42399</v>
      </c>
      <c r="B3" s="14" t="s">
        <v>287</v>
      </c>
      <c r="C3" s="9">
        <v>232</v>
      </c>
      <c r="D3" s="9"/>
      <c r="E3" s="33">
        <f>E2-C3+D3</f>
        <v>9768</v>
      </c>
    </row>
    <row r="4" spans="1:5" x14ac:dyDescent="0.2">
      <c r="A4" s="29">
        <v>42429</v>
      </c>
      <c r="B4" s="14" t="s">
        <v>287</v>
      </c>
      <c r="C4" s="9">
        <v>232</v>
      </c>
      <c r="D4" s="9"/>
      <c r="E4" s="33">
        <f t="shared" ref="E4:E20" si="0">E3-C4+D4</f>
        <v>9536</v>
      </c>
    </row>
    <row r="5" spans="1:5" x14ac:dyDescent="0.2">
      <c r="A5" s="29">
        <v>42430</v>
      </c>
      <c r="B5" s="30" t="s">
        <v>290</v>
      </c>
      <c r="C5" s="32"/>
      <c r="D5" s="31">
        <v>320000</v>
      </c>
      <c r="E5" s="33">
        <f t="shared" si="0"/>
        <v>329536</v>
      </c>
    </row>
    <row r="6" spans="1:5" x14ac:dyDescent="0.2">
      <c r="A6" s="29">
        <v>42457</v>
      </c>
      <c r="B6" s="30" t="s">
        <v>291</v>
      </c>
      <c r="C6" s="32"/>
      <c r="D6" s="31">
        <v>55000</v>
      </c>
      <c r="E6" s="33">
        <f t="shared" si="0"/>
        <v>384536</v>
      </c>
    </row>
    <row r="7" spans="1:5" x14ac:dyDescent="0.2">
      <c r="A7" s="29">
        <v>42460</v>
      </c>
      <c r="B7" s="38" t="s">
        <v>11</v>
      </c>
      <c r="C7" s="37">
        <v>150000</v>
      </c>
      <c r="D7" s="32"/>
      <c r="E7" s="33">
        <f t="shared" si="0"/>
        <v>234536</v>
      </c>
    </row>
    <row r="8" spans="1:5" x14ac:dyDescent="0.2">
      <c r="A8" s="29">
        <v>42460</v>
      </c>
      <c r="B8" s="14" t="s">
        <v>287</v>
      </c>
      <c r="C8" s="9">
        <v>10.32</v>
      </c>
      <c r="D8" s="32"/>
      <c r="E8" s="33">
        <f t="shared" si="0"/>
        <v>234525.68</v>
      </c>
    </row>
    <row r="9" spans="1:5" x14ac:dyDescent="0.2">
      <c r="A9" s="29">
        <v>42464</v>
      </c>
      <c r="B9" s="14" t="s">
        <v>278</v>
      </c>
      <c r="C9" s="9">
        <v>9250</v>
      </c>
      <c r="D9" s="32"/>
      <c r="E9" s="33">
        <f t="shared" si="0"/>
        <v>225275.68</v>
      </c>
    </row>
    <row r="10" spans="1:5" x14ac:dyDescent="0.2">
      <c r="A10" s="29">
        <v>42464</v>
      </c>
      <c r="B10" s="14" t="s">
        <v>287</v>
      </c>
      <c r="C10" s="9">
        <v>10.32</v>
      </c>
      <c r="D10" s="32"/>
      <c r="E10" s="33">
        <f t="shared" si="0"/>
        <v>225265.36</v>
      </c>
    </row>
    <row r="11" spans="1:5" x14ac:dyDescent="0.2">
      <c r="A11" s="29">
        <v>42492</v>
      </c>
      <c r="B11" s="38" t="s">
        <v>281</v>
      </c>
      <c r="C11" s="37">
        <v>50000</v>
      </c>
      <c r="D11" s="32"/>
      <c r="E11" s="33">
        <f t="shared" si="0"/>
        <v>175265.36</v>
      </c>
    </row>
    <row r="12" spans="1:5" x14ac:dyDescent="0.2">
      <c r="A12" s="29">
        <v>42492</v>
      </c>
      <c r="B12" s="14" t="s">
        <v>287</v>
      </c>
      <c r="C12" s="9">
        <v>10.32</v>
      </c>
      <c r="D12" s="32"/>
      <c r="E12" s="33">
        <f t="shared" si="0"/>
        <v>175255.03999999998</v>
      </c>
    </row>
    <row r="13" spans="1:5" x14ac:dyDescent="0.2">
      <c r="A13" s="29">
        <v>42494</v>
      </c>
      <c r="B13" s="30" t="s">
        <v>293</v>
      </c>
      <c r="C13" s="32"/>
      <c r="D13" s="31">
        <v>55000</v>
      </c>
      <c r="E13" s="33">
        <f t="shared" si="0"/>
        <v>230255.03999999998</v>
      </c>
    </row>
    <row r="14" spans="1:5" x14ac:dyDescent="0.2">
      <c r="A14" s="29">
        <v>42496</v>
      </c>
      <c r="B14" s="14" t="s">
        <v>285</v>
      </c>
      <c r="C14" s="28">
        <v>7500</v>
      </c>
      <c r="D14" s="27"/>
      <c r="E14" s="33">
        <f t="shared" si="0"/>
        <v>222755.03999999998</v>
      </c>
    </row>
    <row r="15" spans="1:5" x14ac:dyDescent="0.2">
      <c r="A15" s="29">
        <v>42496</v>
      </c>
      <c r="B15" s="14" t="s">
        <v>287</v>
      </c>
      <c r="C15" s="9">
        <v>10.32</v>
      </c>
      <c r="D15" s="32"/>
      <c r="E15" s="33">
        <f t="shared" si="0"/>
        <v>222744.71999999997</v>
      </c>
    </row>
    <row r="16" spans="1:5" x14ac:dyDescent="0.2">
      <c r="A16" s="29">
        <v>42521</v>
      </c>
      <c r="B16" s="38" t="s">
        <v>298</v>
      </c>
      <c r="C16" s="37">
        <v>50000</v>
      </c>
      <c r="D16" s="32"/>
      <c r="E16" s="33">
        <f t="shared" si="0"/>
        <v>172744.71999999997</v>
      </c>
    </row>
    <row r="17" spans="1:5" x14ac:dyDescent="0.2">
      <c r="A17" s="29">
        <v>42521</v>
      </c>
      <c r="B17" s="35" t="s">
        <v>287</v>
      </c>
      <c r="C17" s="9">
        <v>10.32</v>
      </c>
      <c r="D17" s="32"/>
      <c r="E17" s="33">
        <f t="shared" si="0"/>
        <v>172734.39999999997</v>
      </c>
    </row>
    <row r="18" spans="1:5" x14ac:dyDescent="0.2">
      <c r="A18" s="29">
        <v>42521</v>
      </c>
      <c r="B18" s="35" t="s">
        <v>301</v>
      </c>
      <c r="C18" s="28">
        <v>7500</v>
      </c>
      <c r="D18" s="32"/>
      <c r="E18" s="33">
        <f t="shared" si="0"/>
        <v>165234.39999999997</v>
      </c>
    </row>
    <row r="19" spans="1:5" x14ac:dyDescent="0.2">
      <c r="A19" s="29">
        <v>42521</v>
      </c>
      <c r="B19" s="35" t="s">
        <v>287</v>
      </c>
      <c r="C19" s="9">
        <v>10.32</v>
      </c>
      <c r="D19" s="32"/>
      <c r="E19" s="33">
        <f t="shared" si="0"/>
        <v>165224.07999999996</v>
      </c>
    </row>
    <row r="20" spans="1:5" x14ac:dyDescent="0.2">
      <c r="A20" s="29">
        <v>42528</v>
      </c>
      <c r="B20" s="30" t="s">
        <v>303</v>
      </c>
      <c r="C20" s="32"/>
      <c r="D20" s="31">
        <v>55000</v>
      </c>
      <c r="E20" s="33">
        <f t="shared" si="0"/>
        <v>220224.07999999996</v>
      </c>
    </row>
    <row r="23" spans="1:5" x14ac:dyDescent="0.2">
      <c r="E23" s="36">
        <f>CONCENTRADO!F31</f>
        <v>220224.08000000002</v>
      </c>
    </row>
    <row r="25" spans="1:5" x14ac:dyDescent="0.2">
      <c r="B25" s="34" t="s">
        <v>295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CONCENTRADO</vt:lpstr>
      <vt:lpstr>CONCILIACION BANCARIA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Portilla Díaz</dc:creator>
  <cp:lastModifiedBy>RODRIGO Portilla Díaz</cp:lastModifiedBy>
  <cp:lastPrinted>2016-04-04T23:21:04Z</cp:lastPrinted>
  <dcterms:created xsi:type="dcterms:W3CDTF">2016-04-04T23:09:29Z</dcterms:created>
  <dcterms:modified xsi:type="dcterms:W3CDTF">2016-06-10T03:39:48Z</dcterms:modified>
</cp:coreProperties>
</file>